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2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annis\Desktop\"/>
    </mc:Choice>
  </mc:AlternateContent>
  <bookViews>
    <workbookView xWindow="0" yWindow="0" windowWidth="20490" windowHeight="7530"/>
  </bookViews>
  <sheets>
    <sheet name="Cutting" sheetId="5" r:id="rId1"/>
  </sheets>
  <calcPr calcId="162913"/>
</workbook>
</file>

<file path=xl/calcChain.xml><?xml version="1.0" encoding="utf-8"?>
<calcChain xmlns="http://schemas.openxmlformats.org/spreadsheetml/2006/main">
  <c r="D26" i="5" l="1"/>
  <c r="D27" i="5" s="1"/>
  <c r="E26" i="5"/>
  <c r="F26" i="5"/>
  <c r="F27" i="5" s="1"/>
  <c r="J26" i="5"/>
  <c r="J27" i="5" s="1"/>
  <c r="K26" i="5"/>
  <c r="K27" i="5" s="1"/>
  <c r="L26" i="5"/>
  <c r="L27" i="5" s="1"/>
  <c r="P26" i="5"/>
  <c r="P27" i="5" s="1"/>
  <c r="Q26" i="5"/>
  <c r="Q27" i="5" s="1"/>
  <c r="R26" i="5"/>
  <c r="R27" i="5" s="1"/>
  <c r="X24" i="5"/>
  <c r="X25" i="5" s="1"/>
  <c r="W24" i="5"/>
  <c r="W25" i="5" s="1"/>
  <c r="V24" i="5"/>
  <c r="V25" i="5" s="1"/>
  <c r="X15" i="5"/>
  <c r="X16" i="5" s="1"/>
  <c r="W15" i="5"/>
  <c r="W16" i="5" s="1"/>
  <c r="V15" i="5"/>
  <c r="V16" i="5" s="1"/>
  <c r="R12" i="5"/>
  <c r="R13" i="5" s="1"/>
  <c r="Q12" i="5"/>
  <c r="Q13" i="5" s="1"/>
  <c r="P12" i="5"/>
  <c r="P13" i="5" s="1"/>
  <c r="L12" i="5"/>
  <c r="L13" i="5" s="1"/>
  <c r="K12" i="5"/>
  <c r="K13" i="5" s="1"/>
  <c r="J12" i="5"/>
  <c r="J13" i="5" s="1"/>
  <c r="F12" i="5"/>
  <c r="F13" i="5" s="1"/>
  <c r="E12" i="5"/>
  <c r="E13" i="5" s="1"/>
  <c r="D12" i="5"/>
  <c r="D13" i="5" s="1"/>
  <c r="T16" i="5" l="1"/>
  <c r="H13" i="5"/>
  <c r="K28" i="5"/>
  <c r="N27" i="5"/>
  <c r="L28" i="5" s="1"/>
  <c r="R28" i="5"/>
  <c r="P28" i="5"/>
  <c r="Q28" i="5"/>
  <c r="E28" i="5"/>
  <c r="D28" i="5"/>
  <c r="B27" i="5"/>
  <c r="H27" i="5"/>
  <c r="F28" i="5" s="1"/>
  <c r="J28" i="5"/>
  <c r="X6" i="5"/>
  <c r="X5" i="5"/>
  <c r="N13" i="5"/>
  <c r="X4" i="5"/>
  <c r="P14" i="5"/>
  <c r="Q14" i="5"/>
  <c r="R14" i="5"/>
  <c r="J14" i="5"/>
  <c r="K14" i="5"/>
  <c r="L14" i="5"/>
  <c r="V6" i="5"/>
  <c r="E14" i="5"/>
  <c r="V5" i="5"/>
  <c r="F14" i="5"/>
  <c r="V4" i="5"/>
  <c r="D14" i="5"/>
  <c r="B13" i="5"/>
  <c r="T25" i="5"/>
  <c r="W4" i="5" l="1"/>
  <c r="W6" i="5"/>
  <c r="V7" i="5"/>
  <c r="X7" i="5"/>
  <c r="W5" i="5"/>
  <c r="W7" i="5" l="1"/>
</calcChain>
</file>

<file path=xl/sharedStrings.xml><?xml version="1.0" encoding="utf-8"?>
<sst xmlns="http://schemas.openxmlformats.org/spreadsheetml/2006/main" count="115" uniqueCount="58">
  <si>
    <t>TOTAL</t>
  </si>
  <si>
    <t>Carb</t>
  </si>
  <si>
    <t>Prot</t>
  </si>
  <si>
    <t>Kcal</t>
  </si>
  <si>
    <t>Gord</t>
  </si>
  <si>
    <t>KCAL</t>
  </si>
  <si>
    <t>Carboidratos</t>
  </si>
  <si>
    <t>Proteinas</t>
  </si>
  <si>
    <t>Gorduras</t>
  </si>
  <si>
    <t>%</t>
  </si>
  <si>
    <t>TOTAL (g)</t>
  </si>
  <si>
    <t xml:space="preserve">Pós-Treino </t>
  </si>
  <si>
    <t xml:space="preserve">Pré-Treino </t>
  </si>
  <si>
    <t xml:space="preserve"> (g)</t>
  </si>
  <si>
    <t>(kcal)</t>
  </si>
  <si>
    <t>(%)</t>
  </si>
  <si>
    <t>kcals</t>
  </si>
  <si>
    <t>Refeição 1</t>
  </si>
  <si>
    <t>Refeição 2</t>
  </si>
  <si>
    <t>Refeição 3</t>
  </si>
  <si>
    <t>Refeição 4</t>
  </si>
  <si>
    <t>Refeição 5</t>
  </si>
  <si>
    <t>Refeição 6</t>
  </si>
  <si>
    <t>Gramas</t>
  </si>
  <si>
    <t>250ml</t>
  </si>
  <si>
    <t>Leite Desnatado</t>
  </si>
  <si>
    <t xml:space="preserve"> banana nanica</t>
  </si>
  <si>
    <t>20g</t>
  </si>
  <si>
    <t xml:space="preserve"> Whey isolado</t>
  </si>
  <si>
    <t>50g</t>
  </si>
  <si>
    <t>Aveia em Flocos</t>
  </si>
  <si>
    <t>Arroz Integral</t>
  </si>
  <si>
    <t>100g</t>
  </si>
  <si>
    <t>Contra Filé</t>
  </si>
  <si>
    <t>250g</t>
  </si>
  <si>
    <t>Peito de Frango</t>
  </si>
  <si>
    <t>200g</t>
  </si>
  <si>
    <t>Brocolis</t>
  </si>
  <si>
    <t>30g</t>
  </si>
  <si>
    <t>Feijao</t>
  </si>
  <si>
    <t>Arroz ou Batata D</t>
  </si>
  <si>
    <t xml:space="preserve">50g </t>
  </si>
  <si>
    <t>Xg</t>
  </si>
  <si>
    <t>Arroz I ou Batata</t>
  </si>
  <si>
    <t>Ovos inteiros</t>
  </si>
  <si>
    <t>Claras</t>
  </si>
  <si>
    <t>Aveia</t>
  </si>
  <si>
    <t>Albumina</t>
  </si>
  <si>
    <t>Malto</t>
  </si>
  <si>
    <t>3g</t>
  </si>
  <si>
    <t>Creatina</t>
  </si>
  <si>
    <t>Whey Isolado</t>
  </si>
  <si>
    <t>Bcaa</t>
  </si>
  <si>
    <t>6g</t>
  </si>
  <si>
    <t>Multivitaminco</t>
  </si>
  <si>
    <t>Banana nanica</t>
  </si>
  <si>
    <t>Termogenico</t>
  </si>
  <si>
    <t>Decamass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</si>
</sst>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_-;\-* #,##0_-;_-* &quot;-&quot;??_-;_-@_-"/>
    <numFmt numFmtId="165" formatCode="_-* #,##0_-;\-* #,##0_-;_-* &quot;-&quot;???_-;_-@_-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Microsoft Sans Serif"/>
      <family val="2"/>
    </font>
    <font>
      <sz val="10"/>
      <color theme="3" tint="0.59999389629810485"/>
      <name val="Microsoft Sans Serif"/>
      <family val="2"/>
    </font>
    <font>
      <sz val="10"/>
      <color theme="6" tint="0.39997558519241921"/>
      <name val="Microsoft Sans Serif"/>
      <family val="2"/>
    </font>
    <font>
      <sz val="10"/>
      <color rgb="FFC00000"/>
      <name val="Microsoft Sans Serif"/>
      <family val="2"/>
    </font>
    <font>
      <b/>
      <sz val="10"/>
      <color theme="1"/>
      <name val="Microsoft Sans Serif"/>
      <family val="2"/>
    </font>
    <font>
      <sz val="10"/>
      <color theme="1"/>
      <name val="Microsoft Sans Serif"/>
      <family val="2"/>
    </font>
    <font>
      <i/>
      <sz val="10"/>
      <name val="Microsoft Sans Serif"/>
      <family val="2"/>
    </font>
    <font>
      <sz val="10"/>
      <name val="Microsoft Sans Serif"/>
      <family val="2"/>
    </font>
    <font>
      <b/>
      <sz val="10"/>
      <color theme="3" tint="0.39997558519241921"/>
      <name val="Microsoft Sans Serif"/>
      <family val="2"/>
    </font>
    <font>
      <b/>
      <sz val="10"/>
      <color rgb="FFC00000"/>
      <name val="Microsoft Sans Serif"/>
      <family val="2"/>
    </font>
    <font>
      <sz val="10"/>
      <color theme="3" tint="0.39997558519241921"/>
      <name val="Microsoft Sans Serif"/>
      <family val="2"/>
    </font>
    <font>
      <b/>
      <sz val="10"/>
      <color theme="6" tint="0.39997558519241921"/>
      <name val="Microsoft Sans Serif"/>
      <family val="2"/>
    </font>
    <font>
      <sz val="10"/>
      <color theme="0"/>
      <name val="Microsoft Sans Serif"/>
      <family val="2"/>
    </font>
    <font>
      <i/>
      <sz val="10"/>
      <color theme="1"/>
      <name val="Microsoft Sans Serif"/>
      <family val="2"/>
    </font>
    <font>
      <b/>
      <sz val="10"/>
      <color theme="0" tint="-0.499984740745262"/>
      <name val="Microsoft Sans Serif"/>
      <family val="2"/>
    </font>
    <font>
      <sz val="10"/>
      <color theme="0" tint="-0.499984740745262"/>
      <name val="Microsoft Sans Serif"/>
      <family val="2"/>
    </font>
    <font>
      <b/>
      <sz val="8"/>
      <color theme="1"/>
      <name val="Microsoft Sans Serif"/>
      <family val="2"/>
    </font>
    <font>
      <sz val="10"/>
      <color rgb="FF7030A0"/>
      <name val="Microsoft Sans Serif"/>
      <family val="2"/>
    </font>
    <font>
      <i/>
      <sz val="10"/>
      <color rgb="FF7030A0"/>
      <name val="Microsoft Sans Serif"/>
      <family val="2"/>
    </font>
    <font>
      <b/>
      <sz val="10"/>
      <color theme="5" tint="-0.249977111117893"/>
      <name val="Microsoft Sans Serif"/>
      <family val="2"/>
    </font>
    <font>
      <sz val="8"/>
      <color theme="5" tint="-0.249977111117893"/>
      <name val="Microsoft Sans Serif"/>
      <family val="2"/>
    </font>
    <font>
      <sz val="10"/>
      <color theme="5" tint="-0.249977111117893"/>
      <name val="Microsoft Sans Serif"/>
      <family val="2"/>
    </font>
    <font>
      <i/>
      <sz val="10"/>
      <color theme="5" tint="-0.249977111117893"/>
      <name val="Microsoft Sans Serif"/>
      <family val="2"/>
    </font>
    <font>
      <sz val="8"/>
      <color theme="3" tint="0.39997558519241921"/>
      <name val="Microsoft Sans Serif"/>
      <family val="2"/>
    </font>
    <font>
      <i/>
      <sz val="10"/>
      <color theme="3" tint="0.39997558519241921"/>
      <name val="Microsoft Sans Serif"/>
      <family val="2"/>
    </font>
    <font>
      <sz val="8"/>
      <color theme="6" tint="0.39997558519241921"/>
      <name val="Microsoft Sans Serif"/>
      <family val="2"/>
    </font>
    <font>
      <i/>
      <sz val="10"/>
      <color theme="6" tint="0.39997558519241921"/>
      <name val="Microsoft Sans Serif"/>
      <family val="2"/>
    </font>
    <font>
      <b/>
      <sz val="10"/>
      <color theme="0" tint="0.749992370372631"/>
      <name val="Microsoft Sans Serif"/>
      <family val="2"/>
    </font>
    <font>
      <sz val="10"/>
      <color theme="0" tint="0.749992370372631"/>
      <name val="Microsoft Sans Serif"/>
      <family val="2"/>
    </font>
    <font>
      <sz val="8"/>
      <color theme="0" tint="0.749992370372631"/>
      <name val="Microsoft Sans Serif"/>
      <family val="2"/>
    </font>
    <font>
      <b/>
      <sz val="20"/>
      <color rgb="FFFF0000"/>
      <name val="Microsoft Sans Serif"/>
      <family val="2"/>
    </font>
    <font>
      <sz val="10"/>
      <color rgb="FFFF0000"/>
      <name val="Microsoft Sans Serif"/>
      <family val="2"/>
    </font>
    <font>
      <b/>
      <sz val="10"/>
      <color rgb="FFFF0000"/>
      <name val="Microsoft Sans Serif"/>
      <family val="2"/>
    </font>
    <font>
      <sz val="10"/>
      <color theme="0" tint="-0.34998626667073579"/>
      <name val="Microsoft Sans Serif"/>
      <family val="2"/>
    </font>
    <font>
      <i/>
      <sz val="10"/>
      <color rgb="FFFF0000"/>
      <name val="Microsoft Sans Serif"/>
      <family val="2"/>
    </font>
    <font>
      <sz val="8"/>
      <color rgb="FFFF0000"/>
      <name val="Microsoft Sans Serif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1" tint="0.24997711111789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2">
    <xf numFmtId="0" fontId="0" fillId="0" borderId="0" xfId="0"/>
    <xf numFmtId="0" fontId="0" fillId="2" borderId="0" xfId="0" applyFill="1"/>
    <xf numFmtId="0" fontId="7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right" vertical="center"/>
    </xf>
    <xf numFmtId="0" fontId="12" fillId="0" borderId="0" xfId="0" applyFont="1" applyAlignment="1">
      <alignment horizontal="left"/>
    </xf>
    <xf numFmtId="0" fontId="14" fillId="0" borderId="0" xfId="0" applyFont="1"/>
    <xf numFmtId="0" fontId="4" fillId="0" borderId="0" xfId="0" applyFont="1" applyAlignment="1">
      <alignment horizontal="left"/>
    </xf>
    <xf numFmtId="0" fontId="7" fillId="2" borderId="0" xfId="0" applyFont="1" applyFill="1" applyAlignment="1">
      <alignment horizontal="right" vertical="center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6" fillId="0" borderId="0" xfId="0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7" fillId="0" borderId="0" xfId="0" applyFont="1" applyFill="1"/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6" fillId="0" borderId="0" xfId="0" applyFont="1" applyFill="1"/>
    <xf numFmtId="0" fontId="14" fillId="0" borderId="0" xfId="0" applyFont="1" applyFill="1" applyAlignment="1">
      <alignment vertical="center"/>
    </xf>
    <xf numFmtId="0" fontId="19" fillId="2" borderId="0" xfId="0" applyFont="1" applyFill="1" applyAlignment="1">
      <alignment horizontal="right" vertical="center"/>
    </xf>
    <xf numFmtId="0" fontId="20" fillId="2" borderId="0" xfId="0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6" fillId="0" borderId="0" xfId="0" applyFont="1" applyFill="1" applyAlignment="1">
      <alignment vertical="center"/>
    </xf>
    <xf numFmtId="20" fontId="7" fillId="0" borderId="0" xfId="0" applyNumberFormat="1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23" fillId="3" borderId="0" xfId="0" applyFont="1" applyFill="1" applyAlignment="1">
      <alignment horizontal="center" vertical="center"/>
    </xf>
    <xf numFmtId="0" fontId="24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26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28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23" fillId="3" borderId="0" xfId="0" applyFont="1" applyFill="1" applyAlignment="1">
      <alignment horizontal="left" vertical="center"/>
    </xf>
    <xf numFmtId="0" fontId="20" fillId="3" borderId="0" xfId="0" applyFont="1" applyFill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20" fillId="2" borderId="0" xfId="0" applyFont="1" applyFill="1" applyAlignment="1">
      <alignment horizontal="left" vertical="center"/>
    </xf>
    <xf numFmtId="0" fontId="29" fillId="4" borderId="0" xfId="0" applyFont="1" applyFill="1" applyAlignment="1">
      <alignment horizontal="center" vertical="center"/>
    </xf>
    <xf numFmtId="0" fontId="25" fillId="4" borderId="0" xfId="0" applyFont="1" applyFill="1" applyAlignment="1">
      <alignment horizontal="center" vertical="center"/>
    </xf>
    <xf numFmtId="0" fontId="27" fillId="4" borderId="0" xfId="0" applyFont="1" applyFill="1" applyAlignment="1">
      <alignment horizontal="center" vertical="center"/>
    </xf>
    <xf numFmtId="0" fontId="22" fillId="4" borderId="0" xfId="0" applyFont="1" applyFill="1" applyAlignment="1">
      <alignment horizontal="center" vertical="center"/>
    </xf>
    <xf numFmtId="0" fontId="29" fillId="5" borderId="0" xfId="0" applyFont="1" applyFill="1" applyAlignment="1">
      <alignment horizontal="center" vertical="center"/>
    </xf>
    <xf numFmtId="0" fontId="30" fillId="5" borderId="0" xfId="0" applyFont="1" applyFill="1" applyAlignment="1">
      <alignment horizontal="left" vertical="center"/>
    </xf>
    <xf numFmtId="0" fontId="25" fillId="5" borderId="0" xfId="0" applyFont="1" applyFill="1" applyAlignment="1">
      <alignment horizontal="center" vertical="center"/>
    </xf>
    <xf numFmtId="0" fontId="27" fillId="5" borderId="0" xfId="0" applyFont="1" applyFill="1" applyAlignment="1">
      <alignment horizontal="center" vertical="center"/>
    </xf>
    <xf numFmtId="0" fontId="22" fillId="5" borderId="0" xfId="0" applyFont="1" applyFill="1" applyAlignment="1">
      <alignment horizontal="center" vertical="center"/>
    </xf>
    <xf numFmtId="0" fontId="30" fillId="5" borderId="0" xfId="0" applyFont="1" applyFill="1" applyAlignment="1">
      <alignment horizontal="right" vertical="center"/>
    </xf>
    <xf numFmtId="0" fontId="12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23" fillId="5" borderId="0" xfId="0" applyFont="1" applyFill="1" applyAlignment="1">
      <alignment horizontal="center" vertical="center"/>
    </xf>
    <xf numFmtId="0" fontId="29" fillId="5" borderId="0" xfId="0" applyFont="1" applyFill="1" applyAlignment="1">
      <alignment vertical="center"/>
    </xf>
    <xf numFmtId="0" fontId="30" fillId="5" borderId="0" xfId="0" applyFont="1" applyFill="1" applyAlignment="1">
      <alignment horizontal="center" vertical="center"/>
    </xf>
    <xf numFmtId="0" fontId="31" fillId="5" borderId="0" xfId="0" applyFont="1" applyFill="1" applyAlignment="1">
      <alignment horizontal="center" vertical="center"/>
    </xf>
    <xf numFmtId="0" fontId="30" fillId="5" borderId="0" xfId="0" applyFont="1" applyFill="1" applyAlignment="1">
      <alignment vertical="center"/>
    </xf>
    <xf numFmtId="165" fontId="30" fillId="5" borderId="0" xfId="0" applyNumberFormat="1" applyFont="1" applyFill="1" applyAlignment="1">
      <alignment vertical="center"/>
    </xf>
    <xf numFmtId="0" fontId="11" fillId="5" borderId="0" xfId="0" applyFont="1" applyFill="1" applyAlignment="1">
      <alignment horizontal="center" vertical="center"/>
    </xf>
    <xf numFmtId="0" fontId="7" fillId="5" borderId="0" xfId="0" applyFont="1" applyFill="1"/>
    <xf numFmtId="0" fontId="6" fillId="5" borderId="0" xfId="0" applyFont="1" applyFill="1" applyAlignment="1">
      <alignment horizontal="right" vertical="center"/>
    </xf>
    <xf numFmtId="0" fontId="2" fillId="5" borderId="0" xfId="0" applyFont="1" applyFill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right" vertical="center"/>
    </xf>
    <xf numFmtId="0" fontId="2" fillId="5" borderId="0" xfId="0" applyFont="1" applyFill="1" applyAlignment="1">
      <alignment horizontal="center"/>
    </xf>
    <xf numFmtId="0" fontId="13" fillId="5" borderId="0" xfId="0" applyFont="1" applyFill="1" applyAlignment="1">
      <alignment horizontal="center"/>
    </xf>
    <xf numFmtId="0" fontId="7" fillId="5" borderId="0" xfId="0" applyFont="1" applyFill="1" applyAlignment="1">
      <alignment horizontal="left"/>
    </xf>
    <xf numFmtId="0" fontId="14" fillId="5" borderId="0" xfId="0" applyFont="1" applyFill="1"/>
    <xf numFmtId="0" fontId="4" fillId="5" borderId="0" xfId="0" applyFont="1" applyFill="1" applyAlignment="1">
      <alignment horizontal="left"/>
    </xf>
    <xf numFmtId="0" fontId="6" fillId="4" borderId="0" xfId="0" applyFont="1" applyFill="1" applyAlignment="1">
      <alignment vertical="center"/>
    </xf>
    <xf numFmtId="0" fontId="11" fillId="4" borderId="0" xfId="0" applyFont="1" applyFill="1" applyAlignment="1">
      <alignment horizontal="center" vertical="center"/>
    </xf>
    <xf numFmtId="0" fontId="14" fillId="4" borderId="0" xfId="0" applyFont="1" applyFill="1" applyAlignment="1">
      <alignment horizontal="left" vertical="center"/>
    </xf>
    <xf numFmtId="0" fontId="3" fillId="4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vertical="center"/>
    </xf>
    <xf numFmtId="0" fontId="14" fillId="4" borderId="0" xfId="0" applyFont="1" applyFill="1" applyAlignment="1">
      <alignment vertical="center"/>
    </xf>
    <xf numFmtId="0" fontId="7" fillId="4" borderId="0" xfId="0" applyFont="1" applyFill="1" applyAlignment="1">
      <alignment horizontal="left" vertical="center"/>
    </xf>
    <xf numFmtId="0" fontId="7" fillId="4" borderId="0" xfId="0" applyFont="1" applyFill="1"/>
    <xf numFmtId="0" fontId="6" fillId="4" borderId="0" xfId="0" applyFont="1" applyFill="1" applyAlignment="1">
      <alignment horizontal="right" vertical="center"/>
    </xf>
    <xf numFmtId="0" fontId="6" fillId="4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13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right" vertical="center"/>
    </xf>
    <xf numFmtId="0" fontId="7" fillId="4" borderId="0" xfId="0" applyFont="1" applyFill="1" applyAlignment="1">
      <alignment horizontal="center" vertical="center"/>
    </xf>
    <xf numFmtId="0" fontId="6" fillId="4" borderId="0" xfId="0" applyFont="1" applyFill="1"/>
    <xf numFmtId="0" fontId="7" fillId="4" borderId="0" xfId="0" applyFont="1" applyFill="1" applyAlignment="1">
      <alignment horizontal="left"/>
    </xf>
    <xf numFmtId="0" fontId="14" fillId="4" borderId="0" xfId="0" applyFont="1" applyFill="1"/>
    <xf numFmtId="0" fontId="12" fillId="4" borderId="0" xfId="0" applyFont="1" applyFill="1" applyAlignment="1">
      <alignment horizontal="center" vertical="center"/>
    </xf>
    <xf numFmtId="0" fontId="23" fillId="4" borderId="0" xfId="0" applyFont="1" applyFill="1" applyAlignment="1">
      <alignment vertical="center"/>
    </xf>
    <xf numFmtId="0" fontId="23" fillId="4" borderId="0" xfId="0" applyFont="1" applyFill="1" applyAlignment="1">
      <alignment horizontal="center" vertical="center"/>
    </xf>
    <xf numFmtId="0" fontId="2" fillId="4" borderId="0" xfId="0" applyFont="1" applyFill="1" applyAlignment="1">
      <alignment vertical="center"/>
    </xf>
    <xf numFmtId="0" fontId="5" fillId="4" borderId="0" xfId="0" applyFont="1" applyFill="1" applyAlignment="1">
      <alignment horizontal="right" vertical="center"/>
    </xf>
    <xf numFmtId="0" fontId="2" fillId="4" borderId="0" xfId="0" applyFont="1" applyFill="1" applyAlignment="1">
      <alignment horizontal="left" vertical="center"/>
    </xf>
    <xf numFmtId="0" fontId="2" fillId="4" borderId="0" xfId="0" applyFont="1" applyFill="1"/>
    <xf numFmtId="20" fontId="29" fillId="5" borderId="0" xfId="0" applyNumberFormat="1" applyFont="1" applyFill="1" applyAlignment="1">
      <alignment horizontal="center" vertical="center"/>
    </xf>
    <xf numFmtId="0" fontId="34" fillId="5" borderId="0" xfId="0" applyFont="1" applyFill="1" applyAlignment="1">
      <alignment horizontal="center"/>
    </xf>
    <xf numFmtId="0" fontId="29" fillId="4" borderId="0" xfId="0" applyFont="1" applyFill="1" applyAlignment="1">
      <alignment vertical="center"/>
    </xf>
    <xf numFmtId="0" fontId="29" fillId="5" borderId="0" xfId="0" applyFont="1" applyFill="1" applyAlignment="1">
      <alignment horizontal="right" vertical="center"/>
    </xf>
    <xf numFmtId="20" fontId="29" fillId="4" borderId="0" xfId="0" applyNumberFormat="1" applyFont="1" applyFill="1" applyAlignment="1">
      <alignment horizontal="center" vertical="center"/>
    </xf>
    <xf numFmtId="0" fontId="34" fillId="4" borderId="0" xfId="0" applyFont="1" applyFill="1" applyAlignment="1">
      <alignment horizontal="center"/>
    </xf>
    <xf numFmtId="0" fontId="35" fillId="5" borderId="0" xfId="0" applyFont="1" applyFill="1" applyAlignment="1">
      <alignment horizontal="right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21" fillId="2" borderId="0" xfId="0" applyFont="1" applyFill="1" applyAlignment="1">
      <alignment vertical="center"/>
    </xf>
    <xf numFmtId="0" fontId="12" fillId="2" borderId="0" xfId="0" applyFont="1" applyFill="1" applyAlignment="1">
      <alignment horizontal="right" vertical="center"/>
    </xf>
    <xf numFmtId="164" fontId="12" fillId="2" borderId="0" xfId="1" applyNumberFormat="1" applyFont="1" applyFill="1" applyAlignment="1">
      <alignment horizontal="right" vertical="center"/>
    </xf>
    <xf numFmtId="0" fontId="4" fillId="2" borderId="0" xfId="0" applyFont="1" applyFill="1" applyAlignment="1">
      <alignment horizontal="right" vertical="center"/>
    </xf>
    <xf numFmtId="164" fontId="4" fillId="2" borderId="0" xfId="1" applyNumberFormat="1" applyFont="1" applyFill="1" applyAlignment="1">
      <alignment horizontal="right" vertical="center"/>
    </xf>
    <xf numFmtId="0" fontId="23" fillId="2" borderId="0" xfId="0" applyFont="1" applyFill="1" applyAlignment="1">
      <alignment horizontal="right" vertical="center"/>
    </xf>
    <xf numFmtId="164" fontId="23" fillId="2" borderId="0" xfId="1" applyNumberFormat="1" applyFont="1" applyFill="1" applyAlignment="1">
      <alignment horizontal="right" vertical="center"/>
    </xf>
    <xf numFmtId="164" fontId="35" fillId="5" borderId="0" xfId="1" applyNumberFormat="1" applyFont="1" applyFill="1" applyAlignment="1">
      <alignment vertical="center"/>
    </xf>
    <xf numFmtId="164" fontId="35" fillId="5" borderId="0" xfId="0" applyNumberFormat="1" applyFont="1" applyFill="1" applyAlignment="1">
      <alignment vertical="center"/>
    </xf>
    <xf numFmtId="0" fontId="34" fillId="5" borderId="0" xfId="0" applyFont="1" applyFill="1" applyAlignment="1">
      <alignment vertical="center"/>
    </xf>
    <xf numFmtId="0" fontId="34" fillId="0" borderId="0" xfId="0" applyFont="1" applyFill="1" applyAlignment="1">
      <alignment vertical="center"/>
    </xf>
    <xf numFmtId="0" fontId="33" fillId="0" borderId="0" xfId="0" applyFont="1" applyFill="1" applyAlignment="1">
      <alignment horizontal="right" vertical="center"/>
    </xf>
    <xf numFmtId="0" fontId="33" fillId="0" borderId="0" xfId="0" applyFont="1" applyFill="1" applyAlignment="1">
      <alignment vertical="center"/>
    </xf>
    <xf numFmtId="0" fontId="33" fillId="0" borderId="0" xfId="0" applyFont="1" applyFill="1" applyAlignment="1">
      <alignment horizontal="center" vertical="center"/>
    </xf>
    <xf numFmtId="0" fontId="32" fillId="0" borderId="0" xfId="0" applyFont="1" applyFill="1" applyAlignment="1">
      <alignment horizontal="center" vertical="center"/>
    </xf>
    <xf numFmtId="0" fontId="33" fillId="0" borderId="0" xfId="0" applyFont="1" applyFill="1" applyAlignment="1">
      <alignment horizontal="left" vertical="center"/>
    </xf>
    <xf numFmtId="0" fontId="33" fillId="0" borderId="0" xfId="0" applyFont="1" applyFill="1"/>
    <xf numFmtId="0" fontId="36" fillId="0" borderId="0" xfId="0" applyFont="1" applyFill="1" applyAlignment="1">
      <alignment vertical="center"/>
    </xf>
    <xf numFmtId="0" fontId="34" fillId="0" borderId="0" xfId="0" applyFont="1" applyFill="1" applyAlignment="1">
      <alignment horizontal="right" vertical="center"/>
    </xf>
    <xf numFmtId="0" fontId="34" fillId="0" borderId="0" xfId="0" applyFont="1" applyFill="1" applyAlignment="1">
      <alignment horizontal="center"/>
    </xf>
    <xf numFmtId="0" fontId="34" fillId="0" borderId="0" xfId="0" applyFont="1" applyFill="1"/>
    <xf numFmtId="0" fontId="34" fillId="0" borderId="0" xfId="0" applyFont="1" applyFill="1" applyAlignment="1">
      <alignment horizontal="center" vertical="center"/>
    </xf>
    <xf numFmtId="0" fontId="33" fillId="0" borderId="0" xfId="0" applyFont="1" applyFill="1" applyAlignment="1">
      <alignment horizontal="left"/>
    </xf>
    <xf numFmtId="0" fontId="37" fillId="0" borderId="0" xfId="0" applyFont="1" applyFill="1" applyAlignment="1">
      <alignment horizontal="center" vertical="center"/>
    </xf>
    <xf numFmtId="0" fontId="36" fillId="0" borderId="0" xfId="0" applyFont="1" applyFill="1" applyAlignment="1">
      <alignment horizontal="center" vertical="center"/>
    </xf>
    <xf numFmtId="164" fontId="33" fillId="0" borderId="0" xfId="1" applyNumberFormat="1" applyFont="1" applyFill="1" applyAlignment="1">
      <alignment horizontal="center" vertical="center"/>
    </xf>
    <xf numFmtId="0" fontId="36" fillId="0" borderId="0" xfId="0" applyFont="1" applyFill="1" applyAlignment="1">
      <alignment horizontal="right" vertical="center"/>
    </xf>
    <xf numFmtId="165" fontId="33" fillId="0" borderId="0" xfId="0" applyNumberFormat="1" applyFont="1" applyFill="1" applyAlignment="1">
      <alignment vertical="center"/>
    </xf>
    <xf numFmtId="0" fontId="36" fillId="0" borderId="0" xfId="0" applyFont="1" applyFill="1" applyAlignment="1">
      <alignment horizontal="left" vertical="center"/>
    </xf>
    <xf numFmtId="0" fontId="34" fillId="0" borderId="0" xfId="0" applyFont="1" applyFill="1" applyAlignment="1">
      <alignment horizontal="left" vertical="center"/>
    </xf>
    <xf numFmtId="20" fontId="29" fillId="5" borderId="0" xfId="0" applyNumberFormat="1" applyFont="1" applyFill="1" applyAlignment="1">
      <alignment horizontal="right" vertical="center"/>
    </xf>
  </cellXfs>
  <cellStyles count="2"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3"/>
  <sheetViews>
    <sheetView tabSelected="1" workbookViewId="0">
      <selection activeCell="H18" sqref="H18"/>
    </sheetView>
  </sheetViews>
  <sheetFormatPr defaultRowHeight="12.75" x14ac:dyDescent="0.2"/>
  <cols>
    <col min="1" max="1" width="3.7109375" style="3" customWidth="1"/>
    <col min="2" max="2" width="6.7109375" style="4" customWidth="1"/>
    <col min="3" max="3" width="15.7109375" style="14" customWidth="1"/>
    <col min="4" max="4" width="7.7109375" style="15" customWidth="1"/>
    <col min="5" max="5" width="7.7109375" style="16" customWidth="1"/>
    <col min="6" max="6" width="7.7109375" style="3" customWidth="1"/>
    <col min="7" max="7" width="2.7109375" style="13" customWidth="1"/>
    <col min="8" max="8" width="6.7109375" style="17" customWidth="1"/>
    <col min="9" max="9" width="15.7109375" style="18" customWidth="1"/>
    <col min="10" max="10" width="7.7109375" style="19" customWidth="1"/>
    <col min="11" max="11" width="7.7109375" style="20" customWidth="1"/>
    <col min="12" max="12" width="7.7109375" style="2" customWidth="1"/>
    <col min="13" max="13" width="2.7109375" style="3" customWidth="1"/>
    <col min="14" max="14" width="6.7109375" style="4" customWidth="1"/>
    <col min="15" max="15" width="15.7109375" style="5" customWidth="1"/>
    <col min="16" max="16" width="7.7109375" style="6" customWidth="1"/>
    <col min="17" max="17" width="7.7109375" style="7" customWidth="1"/>
    <col min="18" max="18" width="7.7109375" style="3" customWidth="1"/>
    <col min="19" max="19" width="2.7109375" style="2" customWidth="1"/>
    <col min="20" max="20" width="6.7109375" style="2" customWidth="1"/>
    <col min="21" max="21" width="15.7109375" style="3" customWidth="1"/>
    <col min="22" max="24" width="7.7109375" style="3" customWidth="1"/>
    <col min="25" max="25" width="3.7109375" style="3" customWidth="1"/>
    <col min="26" max="26" width="10.7109375" style="21" customWidth="1"/>
    <col min="27" max="27" width="7.7109375" style="3" customWidth="1"/>
    <col min="28" max="28" width="2.7109375" style="3" customWidth="1"/>
    <col min="29" max="16384" width="9.140625" style="3"/>
  </cols>
  <sheetData>
    <row r="1" spans="1:28" ht="19.5" customHeight="1" x14ac:dyDescent="0.2">
      <c r="A1" s="76"/>
      <c r="B1" s="77"/>
      <c r="C1" s="78"/>
      <c r="D1" s="79"/>
      <c r="E1" s="80"/>
      <c r="F1" s="81"/>
      <c r="G1" s="82"/>
      <c r="H1" s="77"/>
      <c r="I1" s="83"/>
      <c r="J1" s="79"/>
      <c r="K1" s="80"/>
      <c r="L1" s="81"/>
      <c r="M1" s="84"/>
      <c r="N1" s="77"/>
      <c r="O1" s="78"/>
      <c r="P1" s="79"/>
      <c r="Q1" s="80"/>
      <c r="R1" s="81"/>
      <c r="S1" s="85"/>
      <c r="T1" s="86"/>
      <c r="U1" s="87"/>
      <c r="V1" s="88"/>
      <c r="W1" s="89"/>
      <c r="X1" s="82"/>
      <c r="Y1" s="82"/>
      <c r="AA1" s="21"/>
      <c r="AB1" s="21"/>
    </row>
    <row r="2" spans="1:28" ht="15" customHeight="1" x14ac:dyDescent="0.2">
      <c r="A2" s="76"/>
      <c r="B2" s="102">
        <v>0.25694444444444448</v>
      </c>
      <c r="C2" s="103" t="s">
        <v>17</v>
      </c>
      <c r="D2" s="71"/>
      <c r="E2" s="72"/>
      <c r="F2" s="66"/>
      <c r="G2" s="92"/>
      <c r="H2" s="102">
        <v>0.40972222222222227</v>
      </c>
      <c r="I2" s="103" t="s">
        <v>18</v>
      </c>
      <c r="J2" s="68"/>
      <c r="K2" s="69"/>
      <c r="L2" s="73"/>
      <c r="M2" s="85"/>
      <c r="N2" s="102">
        <v>0.50694444444444442</v>
      </c>
      <c r="O2" s="103" t="s">
        <v>19</v>
      </c>
      <c r="P2" s="74"/>
      <c r="Q2" s="75"/>
      <c r="R2" s="66"/>
      <c r="S2" s="93"/>
      <c r="T2" s="93"/>
      <c r="U2" s="85"/>
      <c r="V2" s="85"/>
      <c r="W2" s="85"/>
      <c r="X2" s="85"/>
      <c r="Y2" s="76"/>
      <c r="Z2" s="27"/>
      <c r="AA2" s="23"/>
      <c r="AB2" s="21"/>
    </row>
    <row r="3" spans="1:28" x14ac:dyDescent="0.2">
      <c r="A3" s="76"/>
      <c r="B3" s="102"/>
      <c r="C3" s="61"/>
      <c r="D3" s="53" t="s">
        <v>2</v>
      </c>
      <c r="E3" s="54" t="s">
        <v>1</v>
      </c>
      <c r="F3" s="55" t="s">
        <v>4</v>
      </c>
      <c r="G3" s="98"/>
      <c r="H3" s="102"/>
      <c r="I3" s="61"/>
      <c r="J3" s="53" t="s">
        <v>2</v>
      </c>
      <c r="K3" s="54" t="s">
        <v>1</v>
      </c>
      <c r="L3" s="55" t="s">
        <v>4</v>
      </c>
      <c r="M3" s="83"/>
      <c r="N3" s="102"/>
      <c r="O3" s="61"/>
      <c r="P3" s="53" t="s">
        <v>2</v>
      </c>
      <c r="Q3" s="54" t="s">
        <v>1</v>
      </c>
      <c r="R3" s="55" t="s">
        <v>4</v>
      </c>
      <c r="S3" s="84"/>
      <c r="T3" s="77"/>
      <c r="U3" s="51"/>
      <c r="V3" s="61" t="s">
        <v>23</v>
      </c>
      <c r="W3" s="61" t="s">
        <v>9</v>
      </c>
      <c r="X3" s="61" t="s">
        <v>3</v>
      </c>
      <c r="Y3" s="76"/>
      <c r="Z3" s="30"/>
      <c r="AA3" s="25"/>
      <c r="AB3" s="21"/>
    </row>
    <row r="4" spans="1:28" x14ac:dyDescent="0.2">
      <c r="A4" s="85"/>
      <c r="B4" s="8">
        <v>2</v>
      </c>
      <c r="C4" s="10" t="s">
        <v>26</v>
      </c>
      <c r="D4" s="37">
        <v>2</v>
      </c>
      <c r="E4" s="40">
        <v>44</v>
      </c>
      <c r="F4" s="35">
        <v>0</v>
      </c>
      <c r="G4" s="76"/>
      <c r="H4" s="8" t="s">
        <v>32</v>
      </c>
      <c r="I4" s="10" t="s">
        <v>31</v>
      </c>
      <c r="J4" s="37">
        <v>3</v>
      </c>
      <c r="K4" s="40">
        <v>25</v>
      </c>
      <c r="L4" s="35">
        <v>1</v>
      </c>
      <c r="M4" s="82"/>
      <c r="N4" s="8" t="s">
        <v>34</v>
      </c>
      <c r="O4" s="10" t="s">
        <v>31</v>
      </c>
      <c r="P4" s="37">
        <v>7.5</v>
      </c>
      <c r="Q4" s="40">
        <v>60</v>
      </c>
      <c r="R4" s="35">
        <v>2.2000000000000002</v>
      </c>
      <c r="S4" s="84"/>
      <c r="T4" s="82"/>
      <c r="U4" s="109" t="s">
        <v>7</v>
      </c>
      <c r="V4" s="112">
        <f>D12+D26+J26+J12+P12+P26+V24+V15</f>
        <v>295.59999999999997</v>
      </c>
      <c r="W4" s="113">
        <f>X4*100/(X4+X5+X6)</f>
        <v>39.54250551802555</v>
      </c>
      <c r="X4" s="112">
        <f>D13+J13+P13+P27+J27+D27+V16+V25</f>
        <v>1182.4000000000001</v>
      </c>
      <c r="Y4" s="85"/>
      <c r="AA4" s="25"/>
      <c r="AB4" s="21"/>
    </row>
    <row r="5" spans="1:28" x14ac:dyDescent="0.2">
      <c r="A5" s="85"/>
      <c r="B5" s="8" t="s">
        <v>27</v>
      </c>
      <c r="C5" s="10" t="s">
        <v>28</v>
      </c>
      <c r="D5" s="37">
        <v>16.8</v>
      </c>
      <c r="E5" s="40">
        <v>0</v>
      </c>
      <c r="F5" s="35">
        <v>0</v>
      </c>
      <c r="G5" s="76"/>
      <c r="H5" s="8" t="s">
        <v>32</v>
      </c>
      <c r="I5" s="10" t="s">
        <v>33</v>
      </c>
      <c r="J5" s="37">
        <v>25</v>
      </c>
      <c r="K5" s="40">
        <v>0</v>
      </c>
      <c r="L5" s="35">
        <v>20</v>
      </c>
      <c r="M5" s="82"/>
      <c r="N5" s="8" t="s">
        <v>36</v>
      </c>
      <c r="O5" s="10" t="s">
        <v>35</v>
      </c>
      <c r="P5" s="37">
        <v>58</v>
      </c>
      <c r="Q5" s="40">
        <v>0</v>
      </c>
      <c r="R5" s="35">
        <v>6</v>
      </c>
      <c r="S5" s="84"/>
      <c r="T5" s="82"/>
      <c r="U5" s="110" t="s">
        <v>6</v>
      </c>
      <c r="V5" s="114">
        <f>E12+K12+Q12+Q26+K26+E26+W24+W15</f>
        <v>416</v>
      </c>
      <c r="W5" s="115">
        <f>X5*100/(X4+X5+X6)</f>
        <v>44.144204401043403</v>
      </c>
      <c r="X5" s="114">
        <f>E13+K13+Q13+Q27+K27+E27+W16+W25</f>
        <v>1320</v>
      </c>
      <c r="Y5" s="82"/>
      <c r="Z5" s="27"/>
      <c r="AA5" s="25"/>
      <c r="AB5" s="21"/>
    </row>
    <row r="6" spans="1:28" x14ac:dyDescent="0.2">
      <c r="A6" s="85"/>
      <c r="B6" s="8" t="s">
        <v>24</v>
      </c>
      <c r="C6" s="10" t="s">
        <v>25</v>
      </c>
      <c r="D6" s="37">
        <v>6.8</v>
      </c>
      <c r="E6" s="40">
        <v>10</v>
      </c>
      <c r="F6" s="35">
        <v>0</v>
      </c>
      <c r="G6" s="76"/>
      <c r="H6" s="8"/>
      <c r="I6" s="10"/>
      <c r="J6" s="37"/>
      <c r="K6" s="40"/>
      <c r="L6" s="35"/>
      <c r="M6" s="82"/>
      <c r="N6" s="8" t="s">
        <v>29</v>
      </c>
      <c r="O6" s="10" t="s">
        <v>37</v>
      </c>
      <c r="P6" s="37">
        <v>1.5</v>
      </c>
      <c r="Q6" s="40">
        <v>2.5</v>
      </c>
      <c r="R6" s="35">
        <v>0</v>
      </c>
      <c r="S6" s="84"/>
      <c r="T6" s="82"/>
      <c r="U6" s="111" t="s">
        <v>8</v>
      </c>
      <c r="V6" s="116">
        <f>F12+L12+R12+R26+L26+F26+X24+X15</f>
        <v>54.2</v>
      </c>
      <c r="W6" s="117">
        <f>X6*100/(X4+X5+X6)</f>
        <v>16.31329008093104</v>
      </c>
      <c r="X6" s="116">
        <f>F13+L13+R13+R27+L27+F27+X16+X25</f>
        <v>487.8</v>
      </c>
      <c r="Y6" s="82"/>
      <c r="Z6" s="30"/>
      <c r="AA6" s="22"/>
      <c r="AB6" s="21"/>
    </row>
    <row r="7" spans="1:28" x14ac:dyDescent="0.2">
      <c r="A7" s="85"/>
      <c r="B7" s="8" t="s">
        <v>29</v>
      </c>
      <c r="C7" s="10" t="s">
        <v>30</v>
      </c>
      <c r="D7" s="37">
        <v>7</v>
      </c>
      <c r="E7" s="40">
        <v>30</v>
      </c>
      <c r="F7" s="35">
        <v>3</v>
      </c>
      <c r="G7" s="76"/>
      <c r="H7" s="8"/>
      <c r="I7" s="10"/>
      <c r="J7" s="37"/>
      <c r="K7" s="40"/>
      <c r="L7" s="35"/>
      <c r="M7" s="82"/>
      <c r="N7" s="8" t="s">
        <v>38</v>
      </c>
      <c r="O7" s="10" t="s">
        <v>39</v>
      </c>
      <c r="P7" s="37">
        <v>2.6</v>
      </c>
      <c r="Q7" s="40">
        <v>7</v>
      </c>
      <c r="R7" s="35">
        <v>0.3</v>
      </c>
      <c r="S7" s="84"/>
      <c r="T7" s="99"/>
      <c r="U7" s="56" t="s">
        <v>0</v>
      </c>
      <c r="V7" s="63">
        <f>V4+V5+V6</f>
        <v>765.8</v>
      </c>
      <c r="W7" s="64">
        <f>W4+W5+W6</f>
        <v>100</v>
      </c>
      <c r="X7" s="120">
        <f>X4+X5+X6</f>
        <v>2990.2000000000003</v>
      </c>
      <c r="Y7" s="82"/>
      <c r="Z7" s="24"/>
      <c r="AA7" s="23"/>
      <c r="AB7" s="21"/>
    </row>
    <row r="8" spans="1:28" x14ac:dyDescent="0.2">
      <c r="A8" s="85"/>
      <c r="B8" s="8"/>
      <c r="C8" s="10"/>
      <c r="D8" s="37"/>
      <c r="E8" s="40"/>
      <c r="F8" s="35"/>
      <c r="G8" s="76"/>
      <c r="H8" s="8"/>
      <c r="I8" s="10"/>
      <c r="J8" s="39"/>
      <c r="K8" s="42"/>
      <c r="L8" s="43"/>
      <c r="M8" s="82"/>
      <c r="N8" s="8"/>
      <c r="O8" s="10"/>
      <c r="P8" s="39"/>
      <c r="Q8" s="42"/>
      <c r="R8" s="43"/>
      <c r="S8" s="84"/>
      <c r="T8" s="82"/>
      <c r="U8" s="82"/>
      <c r="V8" s="82"/>
      <c r="W8" s="82"/>
      <c r="X8" s="96"/>
      <c r="Y8" s="82"/>
      <c r="Z8" s="24"/>
      <c r="AA8" s="23"/>
      <c r="AB8" s="21"/>
    </row>
    <row r="9" spans="1:28" x14ac:dyDescent="0.2">
      <c r="A9" s="85"/>
      <c r="B9" s="8"/>
      <c r="C9" s="10"/>
      <c r="D9" s="44"/>
      <c r="E9" s="45"/>
      <c r="F9" s="44"/>
      <c r="G9" s="76"/>
      <c r="H9" s="8"/>
      <c r="I9" s="10"/>
      <c r="J9" s="39"/>
      <c r="K9" s="42"/>
      <c r="L9" s="43"/>
      <c r="M9" s="82"/>
      <c r="N9" s="8"/>
      <c r="O9" s="10"/>
      <c r="P9" s="39"/>
      <c r="Q9" s="42"/>
      <c r="R9" s="43"/>
      <c r="S9" s="84"/>
      <c r="T9" s="141">
        <v>0.77083333333333337</v>
      </c>
      <c r="U9" s="52" t="s">
        <v>12</v>
      </c>
      <c r="V9" s="53" t="s">
        <v>2</v>
      </c>
      <c r="W9" s="54" t="s">
        <v>1</v>
      </c>
      <c r="X9" s="55" t="s">
        <v>4</v>
      </c>
      <c r="Y9" s="82"/>
      <c r="Z9" s="22"/>
      <c r="AA9" s="23"/>
      <c r="AB9" s="21"/>
    </row>
    <row r="10" spans="1:28" x14ac:dyDescent="0.2">
      <c r="A10" s="85"/>
      <c r="B10" s="8"/>
      <c r="C10" s="10"/>
      <c r="D10" s="38"/>
      <c r="E10" s="41"/>
      <c r="F10" s="36"/>
      <c r="G10" s="76"/>
      <c r="H10" s="8"/>
      <c r="I10" s="10"/>
      <c r="J10" s="39"/>
      <c r="K10" s="42"/>
      <c r="L10" s="43"/>
      <c r="M10" s="82"/>
      <c r="N10" s="8"/>
      <c r="O10" s="10"/>
      <c r="P10" s="39"/>
      <c r="Q10" s="42"/>
      <c r="R10" s="43"/>
      <c r="S10" s="84"/>
      <c r="T10" s="28" t="s">
        <v>29</v>
      </c>
      <c r="U10" s="46" t="s">
        <v>48</v>
      </c>
      <c r="V10" s="37">
        <v>0</v>
      </c>
      <c r="W10" s="40">
        <v>47</v>
      </c>
      <c r="X10" s="35">
        <v>0</v>
      </c>
      <c r="Y10" s="82"/>
      <c r="Z10" s="23"/>
      <c r="AA10" s="23"/>
      <c r="AB10" s="21"/>
    </row>
    <row r="11" spans="1:28" x14ac:dyDescent="0.2">
      <c r="A11" s="85"/>
      <c r="B11" s="8"/>
      <c r="C11" s="10"/>
      <c r="D11" s="37"/>
      <c r="E11" s="40"/>
      <c r="F11" s="35"/>
      <c r="G11" s="76"/>
      <c r="H11" s="8"/>
      <c r="I11" s="10"/>
      <c r="J11" s="39"/>
      <c r="K11" s="42"/>
      <c r="L11" s="43"/>
      <c r="M11" s="82"/>
      <c r="N11" s="8"/>
      <c r="O11" s="10"/>
      <c r="P11" s="39"/>
      <c r="Q11" s="42"/>
      <c r="R11" s="43"/>
      <c r="S11" s="84"/>
      <c r="T11" s="28">
        <v>1</v>
      </c>
      <c r="U11" s="46" t="s">
        <v>55</v>
      </c>
      <c r="V11" s="37">
        <v>1</v>
      </c>
      <c r="W11" s="40">
        <v>22</v>
      </c>
      <c r="X11" s="35">
        <v>0</v>
      </c>
      <c r="Y11" s="83"/>
      <c r="Z11" s="27"/>
      <c r="AA11" s="23"/>
      <c r="AB11" s="21"/>
    </row>
    <row r="12" spans="1:28" x14ac:dyDescent="0.2">
      <c r="A12" s="85"/>
      <c r="B12" s="65" t="s">
        <v>16</v>
      </c>
      <c r="C12" s="105" t="s">
        <v>13</v>
      </c>
      <c r="D12" s="57">
        <f>D5+D6+D7+D8+D9+D10+D11+D4</f>
        <v>32.6</v>
      </c>
      <c r="E12" s="58">
        <f>E5+E6+E7+E8+E9+E10+E11+E4</f>
        <v>84</v>
      </c>
      <c r="F12" s="59">
        <f>F5+F6+F7+F8+F9+F10+F11+F4</f>
        <v>3</v>
      </c>
      <c r="G12" s="98"/>
      <c r="H12" s="65" t="s">
        <v>16</v>
      </c>
      <c r="I12" s="105" t="s">
        <v>13</v>
      </c>
      <c r="J12" s="57">
        <f>J4+J5+J6+J7+J8+J9+J10+J11</f>
        <v>28</v>
      </c>
      <c r="K12" s="58">
        <f>K4+K5+K6+K7+K8+K9+K10+K11</f>
        <v>25</v>
      </c>
      <c r="L12" s="59">
        <f>L4+L5+L6+L7+L8+L9+L10+L11</f>
        <v>21</v>
      </c>
      <c r="M12" s="83"/>
      <c r="N12" s="65" t="s">
        <v>16</v>
      </c>
      <c r="O12" s="105" t="s">
        <v>13</v>
      </c>
      <c r="P12" s="57">
        <f>P4+P5+P6+P7+P8+P9+P10+P11</f>
        <v>69.599999999999994</v>
      </c>
      <c r="Q12" s="58">
        <f>Q4+Q5+Q6+Q7+Q8+Q9+Q10+Q11</f>
        <v>69.5</v>
      </c>
      <c r="R12" s="59">
        <f>R4+R5+R6+R7+R8+R9+R10+R11</f>
        <v>8.5</v>
      </c>
      <c r="S12" s="84"/>
      <c r="T12" s="8" t="s">
        <v>49</v>
      </c>
      <c r="U12" s="12" t="s">
        <v>50</v>
      </c>
      <c r="V12" s="37">
        <v>0</v>
      </c>
      <c r="W12" s="40">
        <v>0</v>
      </c>
      <c r="X12" s="35">
        <v>0</v>
      </c>
      <c r="Y12" s="83"/>
      <c r="Z12" s="31"/>
      <c r="AA12" s="22"/>
      <c r="AB12" s="21"/>
    </row>
    <row r="13" spans="1:28" ht="15" customHeight="1" x14ac:dyDescent="0.2">
      <c r="A13" s="85"/>
      <c r="B13" s="65">
        <f>D13+E13+F13</f>
        <v>493.4</v>
      </c>
      <c r="C13" s="105" t="s">
        <v>14</v>
      </c>
      <c r="D13" s="57">
        <f>D12*4</f>
        <v>130.4</v>
      </c>
      <c r="E13" s="58">
        <f>E12*4</f>
        <v>336</v>
      </c>
      <c r="F13" s="59">
        <f>F12*9</f>
        <v>27</v>
      </c>
      <c r="G13" s="98"/>
      <c r="H13" s="65">
        <f>J13+K13+L13</f>
        <v>401</v>
      </c>
      <c r="I13" s="105" t="s">
        <v>14</v>
      </c>
      <c r="J13" s="57">
        <f>J12*4</f>
        <v>112</v>
      </c>
      <c r="K13" s="58">
        <f>K12*4</f>
        <v>100</v>
      </c>
      <c r="L13" s="59">
        <f>L12*9</f>
        <v>189</v>
      </c>
      <c r="M13" s="83"/>
      <c r="N13" s="65">
        <f>P13+Q13+R13</f>
        <v>632.9</v>
      </c>
      <c r="O13" s="105" t="s">
        <v>14</v>
      </c>
      <c r="P13" s="57">
        <f>P12*4</f>
        <v>278.39999999999998</v>
      </c>
      <c r="Q13" s="58">
        <f>Q12*4</f>
        <v>278</v>
      </c>
      <c r="R13" s="59">
        <f>R12*9</f>
        <v>76.5</v>
      </c>
      <c r="S13" s="84"/>
      <c r="T13" s="8"/>
      <c r="U13" s="12" t="s">
        <v>56</v>
      </c>
      <c r="V13" s="37"/>
      <c r="W13" s="40"/>
      <c r="X13" s="35"/>
      <c r="Y13" s="83"/>
      <c r="Z13" s="32"/>
      <c r="AA13" s="33"/>
      <c r="AB13" s="21"/>
    </row>
    <row r="14" spans="1:28" x14ac:dyDescent="0.2">
      <c r="A14" s="85"/>
      <c r="B14" s="70"/>
      <c r="C14" s="108" t="s">
        <v>15</v>
      </c>
      <c r="D14" s="118">
        <f>D13*100/(D13+E13+F13)</f>
        <v>26.428860964734497</v>
      </c>
      <c r="E14" s="119">
        <f>E13*100/(E13+F13+G13)</f>
        <v>92.561983471074385</v>
      </c>
      <c r="F14" s="119">
        <f>F13*100/(F13+D13+E13)</f>
        <v>5.4722334819618972</v>
      </c>
      <c r="G14" s="85"/>
      <c r="H14" s="67"/>
      <c r="I14" s="108" t="s">
        <v>15</v>
      </c>
      <c r="J14" s="118">
        <f>J13*100/(J13+K13+L13)</f>
        <v>27.930174563591024</v>
      </c>
      <c r="K14" s="119">
        <f>K13*100/(K13+L13+J13)</f>
        <v>24.937655860349128</v>
      </c>
      <c r="L14" s="119">
        <f>L13*100/(L13+J13+K13)</f>
        <v>47.132169576059852</v>
      </c>
      <c r="M14" s="82"/>
      <c r="N14" s="67"/>
      <c r="O14" s="108" t="s">
        <v>15</v>
      </c>
      <c r="P14" s="118">
        <f>P13*100/(P13+Q13+R13)</f>
        <v>43.987991783852102</v>
      </c>
      <c r="Q14" s="119">
        <f>Q13*100/(Q13+R13+P13)</f>
        <v>43.924790646231635</v>
      </c>
      <c r="R14" s="119">
        <f>R13*100/(R13+P13+Q13)</f>
        <v>12.087217569916259</v>
      </c>
      <c r="S14" s="84"/>
      <c r="T14" s="8"/>
      <c r="U14" s="12"/>
      <c r="V14" s="37"/>
      <c r="W14" s="40"/>
      <c r="X14" s="35"/>
      <c r="Y14" s="82"/>
      <c r="Z14" s="23"/>
      <c r="AA14" s="33"/>
      <c r="AB14" s="21"/>
    </row>
    <row r="15" spans="1:28" x14ac:dyDescent="0.2">
      <c r="A15" s="85"/>
      <c r="B15" s="106"/>
      <c r="C15" s="107"/>
      <c r="D15" s="48"/>
      <c r="E15" s="49"/>
      <c r="F15" s="50"/>
      <c r="G15" s="94"/>
      <c r="H15" s="106"/>
      <c r="I15" s="107"/>
      <c r="J15" s="48"/>
      <c r="K15" s="49"/>
      <c r="L15" s="50"/>
      <c r="M15" s="98"/>
      <c r="N15" s="106"/>
      <c r="O15" s="107"/>
      <c r="P15" s="48"/>
      <c r="Q15" s="49"/>
      <c r="R15" s="50"/>
      <c r="S15" s="84"/>
      <c r="T15" s="56"/>
      <c r="U15" s="56" t="s">
        <v>10</v>
      </c>
      <c r="V15" s="57">
        <f>V10+V11+V12+V13+V14</f>
        <v>1</v>
      </c>
      <c r="W15" s="58">
        <f>W10+W11+W12+W13+W14</f>
        <v>69</v>
      </c>
      <c r="X15" s="59">
        <f>X10+X11+X12+X13+X14</f>
        <v>0</v>
      </c>
      <c r="Y15" s="82"/>
      <c r="Z15" s="22"/>
      <c r="AA15" s="33"/>
      <c r="AB15" s="21"/>
    </row>
    <row r="16" spans="1:28" x14ac:dyDescent="0.2">
      <c r="A16" s="85"/>
      <c r="B16" s="102">
        <v>0.66666666666666663</v>
      </c>
      <c r="C16" s="103" t="s">
        <v>20</v>
      </c>
      <c r="D16" s="53"/>
      <c r="E16" s="54"/>
      <c r="F16" s="55"/>
      <c r="G16" s="94"/>
      <c r="H16" s="102">
        <v>0.85416666666666663</v>
      </c>
      <c r="I16" s="103" t="s">
        <v>21</v>
      </c>
      <c r="J16" s="53"/>
      <c r="K16" s="54"/>
      <c r="L16" s="55"/>
      <c r="M16" s="98"/>
      <c r="N16" s="102">
        <v>0.9375</v>
      </c>
      <c r="O16" s="103" t="s">
        <v>22</v>
      </c>
      <c r="P16" s="53"/>
      <c r="Q16" s="54"/>
      <c r="R16" s="55"/>
      <c r="S16" s="84"/>
      <c r="T16" s="51">
        <f>V16+W16+X16</f>
        <v>280</v>
      </c>
      <c r="U16" s="60" t="s">
        <v>5</v>
      </c>
      <c r="V16" s="57">
        <f>V15*4</f>
        <v>4</v>
      </c>
      <c r="W16" s="58">
        <f>W15*4</f>
        <v>276</v>
      </c>
      <c r="X16" s="59">
        <f>X15*9</f>
        <v>0</v>
      </c>
      <c r="Y16" s="82"/>
      <c r="Z16" s="24"/>
      <c r="AA16" s="33"/>
      <c r="AB16" s="21"/>
    </row>
    <row r="17" spans="1:28" x14ac:dyDescent="0.2">
      <c r="A17" s="82"/>
      <c r="B17" s="102"/>
      <c r="C17" s="61"/>
      <c r="D17" s="53" t="s">
        <v>2</v>
      </c>
      <c r="E17" s="54" t="s">
        <v>1</v>
      </c>
      <c r="F17" s="55" t="s">
        <v>4</v>
      </c>
      <c r="G17" s="94"/>
      <c r="H17" s="102"/>
      <c r="I17" s="61"/>
      <c r="J17" s="53" t="s">
        <v>2</v>
      </c>
      <c r="K17" s="54" t="s">
        <v>1</v>
      </c>
      <c r="L17" s="55" t="s">
        <v>4</v>
      </c>
      <c r="M17" s="98"/>
      <c r="N17" s="102"/>
      <c r="O17" s="61"/>
      <c r="P17" s="53" t="s">
        <v>2</v>
      </c>
      <c r="Q17" s="54" t="s">
        <v>1</v>
      </c>
      <c r="R17" s="55" t="s">
        <v>4</v>
      </c>
      <c r="S17" s="84"/>
      <c r="T17" s="90"/>
      <c r="U17" s="82"/>
      <c r="V17" s="91"/>
      <c r="W17" s="91"/>
      <c r="X17" s="97"/>
      <c r="Y17" s="82"/>
      <c r="Z17" s="24"/>
      <c r="AA17" s="33"/>
      <c r="AB17" s="21"/>
    </row>
    <row r="18" spans="1:28" x14ac:dyDescent="0.2">
      <c r="A18" s="82"/>
      <c r="B18" s="8" t="s">
        <v>36</v>
      </c>
      <c r="C18" s="10" t="s">
        <v>40</v>
      </c>
      <c r="D18" s="37">
        <v>6</v>
      </c>
      <c r="E18" s="40">
        <v>50</v>
      </c>
      <c r="F18" s="35">
        <v>2</v>
      </c>
      <c r="G18" s="85"/>
      <c r="H18" s="8" t="s">
        <v>34</v>
      </c>
      <c r="I18" s="10" t="s">
        <v>43</v>
      </c>
      <c r="J18" s="37">
        <v>7.5</v>
      </c>
      <c r="K18" s="40">
        <v>60</v>
      </c>
      <c r="L18" s="35">
        <v>2.2000000000000002</v>
      </c>
      <c r="M18" s="76"/>
      <c r="N18" s="8">
        <v>1</v>
      </c>
      <c r="O18" s="9" t="s">
        <v>44</v>
      </c>
      <c r="P18" s="37">
        <v>6</v>
      </c>
      <c r="Q18" s="40">
        <v>0</v>
      </c>
      <c r="R18" s="35">
        <v>5.5</v>
      </c>
      <c r="S18" s="84"/>
      <c r="T18" s="102">
        <v>0.84027777777777779</v>
      </c>
      <c r="U18" s="52" t="s">
        <v>11</v>
      </c>
      <c r="V18" s="53" t="s">
        <v>2</v>
      </c>
      <c r="W18" s="54" t="s">
        <v>1</v>
      </c>
      <c r="X18" s="55" t="s">
        <v>4</v>
      </c>
      <c r="Y18" s="82"/>
      <c r="Z18" s="24"/>
      <c r="AA18" s="33"/>
      <c r="AB18" s="21"/>
    </row>
    <row r="19" spans="1:28" x14ac:dyDescent="0.2">
      <c r="A19" s="82"/>
      <c r="B19" s="8" t="s">
        <v>32</v>
      </c>
      <c r="C19" s="10" t="s">
        <v>35</v>
      </c>
      <c r="D19" s="37">
        <v>30</v>
      </c>
      <c r="E19" s="40">
        <v>0</v>
      </c>
      <c r="F19" s="35">
        <v>3</v>
      </c>
      <c r="G19" s="85"/>
      <c r="H19" s="8" t="s">
        <v>36</v>
      </c>
      <c r="I19" s="10" t="s">
        <v>35</v>
      </c>
      <c r="J19" s="37">
        <v>58</v>
      </c>
      <c r="K19" s="40">
        <v>0</v>
      </c>
      <c r="L19" s="35">
        <v>6</v>
      </c>
      <c r="M19" s="76"/>
      <c r="N19" s="8">
        <v>4</v>
      </c>
      <c r="O19" s="10" t="s">
        <v>45</v>
      </c>
      <c r="P19" s="37">
        <v>15.4</v>
      </c>
      <c r="Q19" s="40">
        <v>0</v>
      </c>
      <c r="R19" s="35">
        <v>0</v>
      </c>
      <c r="S19" s="84"/>
      <c r="T19" s="28" t="s">
        <v>38</v>
      </c>
      <c r="U19" s="29" t="s">
        <v>51</v>
      </c>
      <c r="V19" s="37">
        <v>25</v>
      </c>
      <c r="W19" s="40">
        <v>0</v>
      </c>
      <c r="X19" s="35">
        <v>0</v>
      </c>
      <c r="Y19" s="82"/>
      <c r="Z19" s="24"/>
      <c r="AA19" s="33"/>
      <c r="AB19" s="21"/>
    </row>
    <row r="20" spans="1:28" x14ac:dyDescent="0.2">
      <c r="A20" s="82"/>
      <c r="B20" s="8" t="s">
        <v>29</v>
      </c>
      <c r="C20" s="10" t="s">
        <v>57</v>
      </c>
      <c r="D20" s="37">
        <v>10</v>
      </c>
      <c r="E20" s="40">
        <v>36</v>
      </c>
      <c r="F20" s="35">
        <v>3</v>
      </c>
      <c r="G20" s="85"/>
      <c r="H20" s="8" t="s">
        <v>41</v>
      </c>
      <c r="I20" s="10" t="s">
        <v>37</v>
      </c>
      <c r="J20" s="37">
        <v>1.5</v>
      </c>
      <c r="K20" s="40">
        <v>2.5</v>
      </c>
      <c r="L20" s="35">
        <v>0</v>
      </c>
      <c r="M20" s="76"/>
      <c r="N20" s="28" t="s">
        <v>38</v>
      </c>
      <c r="O20" s="29" t="s">
        <v>46</v>
      </c>
      <c r="P20" s="37">
        <v>5</v>
      </c>
      <c r="Q20" s="40">
        <v>20</v>
      </c>
      <c r="R20" s="35">
        <v>0</v>
      </c>
      <c r="S20" s="84"/>
      <c r="T20" s="28" t="s">
        <v>53</v>
      </c>
      <c r="U20" s="29" t="s">
        <v>52</v>
      </c>
      <c r="V20" s="37">
        <v>0</v>
      </c>
      <c r="W20" s="40">
        <v>0</v>
      </c>
      <c r="X20" s="35">
        <v>0</v>
      </c>
      <c r="Y20" s="82"/>
      <c r="Z20" s="24"/>
      <c r="AA20" s="34"/>
      <c r="AB20" s="21"/>
    </row>
    <row r="21" spans="1:28" x14ac:dyDescent="0.2">
      <c r="A21" s="82"/>
      <c r="B21" s="8"/>
      <c r="C21" s="10"/>
      <c r="D21" s="37"/>
      <c r="E21" s="40"/>
      <c r="F21" s="35"/>
      <c r="G21" s="85"/>
      <c r="H21" s="8"/>
      <c r="I21" s="10"/>
      <c r="J21" s="37"/>
      <c r="K21" s="40"/>
      <c r="L21" s="35"/>
      <c r="M21" s="76"/>
      <c r="N21" s="28" t="s">
        <v>42</v>
      </c>
      <c r="O21" s="29" t="s">
        <v>47</v>
      </c>
      <c r="P21" s="37"/>
      <c r="Q21" s="40"/>
      <c r="R21" s="35"/>
      <c r="S21" s="84"/>
      <c r="T21" s="28"/>
      <c r="U21" s="46" t="s">
        <v>54</v>
      </c>
      <c r="V21" s="37"/>
      <c r="W21" s="40"/>
      <c r="X21" s="35"/>
      <c r="Y21" s="82"/>
      <c r="Z21" s="24"/>
      <c r="AA21" s="23"/>
      <c r="AB21" s="21"/>
    </row>
    <row r="22" spans="1:28" x14ac:dyDescent="0.2">
      <c r="A22" s="82"/>
      <c r="B22" s="8"/>
      <c r="C22" s="10"/>
      <c r="D22" s="39"/>
      <c r="E22" s="42"/>
      <c r="F22" s="43"/>
      <c r="G22" s="85"/>
      <c r="H22" s="8"/>
      <c r="I22" s="10"/>
      <c r="J22" s="39"/>
      <c r="K22" s="42"/>
      <c r="L22" s="43"/>
      <c r="M22" s="76"/>
      <c r="N22" s="28"/>
      <c r="O22" s="46"/>
      <c r="P22" s="39"/>
      <c r="Q22" s="42"/>
      <c r="R22" s="43"/>
      <c r="S22" s="84"/>
      <c r="T22" s="28"/>
      <c r="U22" s="46"/>
      <c r="V22" s="37"/>
      <c r="W22" s="40"/>
      <c r="X22" s="35"/>
      <c r="Y22" s="82"/>
      <c r="Z22" s="24"/>
      <c r="AA22" s="23"/>
      <c r="AB22" s="21"/>
    </row>
    <row r="23" spans="1:28" s="13" customFormat="1" ht="15" x14ac:dyDescent="0.25">
      <c r="A23" s="82"/>
      <c r="B23" s="8"/>
      <c r="C23" s="10"/>
      <c r="D23" s="39"/>
      <c r="E23" s="42"/>
      <c r="F23" s="43"/>
      <c r="G23" s="85"/>
      <c r="H23" s="8"/>
      <c r="I23" s="10"/>
      <c r="J23" s="39"/>
      <c r="K23" s="42"/>
      <c r="L23" s="43"/>
      <c r="M23" s="76"/>
      <c r="N23" s="1"/>
      <c r="O23" s="46"/>
      <c r="P23" s="39"/>
      <c r="Q23" s="42"/>
      <c r="R23" s="43"/>
      <c r="S23" s="84"/>
      <c r="T23" s="28"/>
      <c r="U23" s="46"/>
      <c r="V23" s="37"/>
      <c r="W23" s="40"/>
      <c r="X23" s="35"/>
      <c r="Y23" s="82"/>
      <c r="Z23" s="34"/>
      <c r="AA23" s="24"/>
      <c r="AB23" s="26"/>
    </row>
    <row r="24" spans="1:28" x14ac:dyDescent="0.2">
      <c r="A24" s="82"/>
      <c r="B24" s="8"/>
      <c r="C24" s="10"/>
      <c r="D24" s="39"/>
      <c r="E24" s="42"/>
      <c r="F24" s="43"/>
      <c r="G24" s="85"/>
      <c r="H24" s="8"/>
      <c r="I24" s="10"/>
      <c r="J24" s="39"/>
      <c r="K24" s="42"/>
      <c r="L24" s="43"/>
      <c r="M24" s="76"/>
      <c r="N24" s="8"/>
      <c r="O24" s="10"/>
      <c r="P24" s="39"/>
      <c r="Q24" s="42"/>
      <c r="R24" s="43"/>
      <c r="S24" s="100"/>
      <c r="T24" s="56"/>
      <c r="U24" s="56" t="s">
        <v>10</v>
      </c>
      <c r="V24" s="57">
        <f>V19+V20+V21+V22+V23</f>
        <v>25</v>
      </c>
      <c r="W24" s="58">
        <f>W19+W20+W21+W22+W23</f>
        <v>0</v>
      </c>
      <c r="X24" s="59">
        <f>X19+X20+X21+X22+X23</f>
        <v>0</v>
      </c>
      <c r="Y24" s="82"/>
      <c r="Z24" s="23"/>
      <c r="AA24" s="23"/>
      <c r="AB24" s="21"/>
    </row>
    <row r="25" spans="1:28" ht="15" customHeight="1" x14ac:dyDescent="0.2">
      <c r="A25" s="82"/>
      <c r="B25" s="8"/>
      <c r="C25" s="10"/>
      <c r="D25" s="39"/>
      <c r="E25" s="42"/>
      <c r="F25" s="43"/>
      <c r="G25" s="85"/>
      <c r="H25" s="8"/>
      <c r="I25" s="10"/>
      <c r="J25" s="39"/>
      <c r="K25" s="42"/>
      <c r="L25" s="43"/>
      <c r="M25" s="76"/>
      <c r="N25" s="8"/>
      <c r="O25" s="11"/>
      <c r="P25" s="39"/>
      <c r="Q25" s="42"/>
      <c r="R25" s="43"/>
      <c r="S25" s="78"/>
      <c r="T25" s="51">
        <f>V25+W25+X25</f>
        <v>100</v>
      </c>
      <c r="U25" s="60" t="s">
        <v>5</v>
      </c>
      <c r="V25" s="57">
        <f>V24*4</f>
        <v>100</v>
      </c>
      <c r="W25" s="58">
        <f>W24*4</f>
        <v>0</v>
      </c>
      <c r="X25" s="59">
        <f>X24*9</f>
        <v>0</v>
      </c>
      <c r="Y25" s="82"/>
      <c r="Z25" s="23"/>
      <c r="AA25" s="21"/>
      <c r="AB25" s="21"/>
    </row>
    <row r="26" spans="1:28" x14ac:dyDescent="0.2">
      <c r="A26" s="82"/>
      <c r="B26" s="65" t="s">
        <v>16</v>
      </c>
      <c r="C26" s="105" t="s">
        <v>13</v>
      </c>
      <c r="D26" s="57">
        <f>D18+D19+D20+D21+D22+D23+D24+D25</f>
        <v>46</v>
      </c>
      <c r="E26" s="58">
        <f>E18+E19+E20+E21+E22+E23+E24+E25</f>
        <v>86</v>
      </c>
      <c r="F26" s="59">
        <f>F18+F19+F20+F21+F22+F23+F24+F25</f>
        <v>8</v>
      </c>
      <c r="G26" s="101"/>
      <c r="H26" s="65" t="s">
        <v>16</v>
      </c>
      <c r="I26" s="105" t="s">
        <v>13</v>
      </c>
      <c r="J26" s="57">
        <f>J18+J19+J20+J21+J22+J23+J24+J25</f>
        <v>67</v>
      </c>
      <c r="K26" s="58">
        <f>K18+K19+K20+K21+K22+K23+K24+K25</f>
        <v>62.5</v>
      </c>
      <c r="L26" s="59">
        <f>L18+L19+L20+L21+L22+L23+L24+L25</f>
        <v>8.1999999999999993</v>
      </c>
      <c r="M26" s="98"/>
      <c r="N26" s="65" t="s">
        <v>16</v>
      </c>
      <c r="O26" s="105" t="s">
        <v>13</v>
      </c>
      <c r="P26" s="57">
        <f>P18+P19+P20+P21+P22+P23+P24+P25</f>
        <v>26.4</v>
      </c>
      <c r="Q26" s="58">
        <f>Q18+Q19+Q20+Q21+Q22+Q23+Q24+Q25</f>
        <v>20</v>
      </c>
      <c r="R26" s="59">
        <f>R18+R19+R20+R21+R22+R23+R24+R25</f>
        <v>5.5</v>
      </c>
      <c r="S26" s="93"/>
      <c r="T26" s="93"/>
      <c r="U26" s="85"/>
      <c r="V26" s="85"/>
      <c r="W26" s="85"/>
      <c r="X26" s="85"/>
      <c r="Y26" s="76"/>
      <c r="Z26" s="24"/>
    </row>
    <row r="27" spans="1:28" x14ac:dyDescent="0.2">
      <c r="A27" s="82"/>
      <c r="B27" s="65">
        <f>D27+E27+F27</f>
        <v>256</v>
      </c>
      <c r="C27" s="105" t="s">
        <v>14</v>
      </c>
      <c r="D27" s="57">
        <f>D26*4</f>
        <v>184</v>
      </c>
      <c r="E27" s="58">
        <v>0</v>
      </c>
      <c r="F27" s="59">
        <f>F26*9</f>
        <v>72</v>
      </c>
      <c r="G27" s="94"/>
      <c r="H27" s="65">
        <f>J27+K27+L27</f>
        <v>591.79999999999995</v>
      </c>
      <c r="I27" s="105" t="s">
        <v>14</v>
      </c>
      <c r="J27" s="57">
        <f>J26*4</f>
        <v>268</v>
      </c>
      <c r="K27" s="58">
        <f>K26*4</f>
        <v>250</v>
      </c>
      <c r="L27" s="59">
        <f>L26*9</f>
        <v>73.8</v>
      </c>
      <c r="M27" s="98"/>
      <c r="N27" s="65">
        <f>P27+Q27+R27</f>
        <v>235.1</v>
      </c>
      <c r="O27" s="105" t="s">
        <v>14</v>
      </c>
      <c r="P27" s="57">
        <f>P26*4</f>
        <v>105.6</v>
      </c>
      <c r="Q27" s="58">
        <f>Q26*4</f>
        <v>80</v>
      </c>
      <c r="R27" s="59">
        <f>R26*9</f>
        <v>49.5</v>
      </c>
      <c r="S27" s="78"/>
      <c r="T27" s="47"/>
      <c r="U27" s="104"/>
      <c r="V27" s="95"/>
      <c r="W27" s="80"/>
      <c r="X27" s="97"/>
      <c r="Y27" s="82"/>
      <c r="Z27" s="23"/>
    </row>
    <row r="28" spans="1:28" x14ac:dyDescent="0.2">
      <c r="A28" s="82"/>
      <c r="B28" s="62"/>
      <c r="C28" s="108" t="s">
        <v>15</v>
      </c>
      <c r="D28" s="118">
        <f>D27*100/(D27+E27+F27)</f>
        <v>71.875</v>
      </c>
      <c r="E28" s="119">
        <f>E27*100/(E27+F27+D27)</f>
        <v>0</v>
      </c>
      <c r="F28" s="119">
        <f>F27*100/(F27+G27+H27)</f>
        <v>10.846640554383852</v>
      </c>
      <c r="G28" s="101"/>
      <c r="H28" s="56"/>
      <c r="I28" s="108" t="s">
        <v>15</v>
      </c>
      <c r="J28" s="118">
        <f>J27*100/(J27+K27+L27)</f>
        <v>45.285569449138222</v>
      </c>
      <c r="K28" s="119">
        <f>K27*100/(K27+L27+J27)</f>
        <v>42.244001351808045</v>
      </c>
      <c r="L28" s="119">
        <f>L27*100/(L27+M27+N27)</f>
        <v>23.89122693428294</v>
      </c>
      <c r="M28" s="98"/>
      <c r="N28" s="56"/>
      <c r="O28" s="108" t="s">
        <v>15</v>
      </c>
      <c r="P28" s="118">
        <f>P27*100/(P27+Q27+R27)</f>
        <v>44.91705657167163</v>
      </c>
      <c r="Q28" s="119">
        <f>Q27*100/(Q27+R27+P27)</f>
        <v>34.028073160357295</v>
      </c>
      <c r="R28" s="119">
        <f>R27*100/(R27+P27+Q27)</f>
        <v>21.054870267971076</v>
      </c>
      <c r="S28" s="93"/>
      <c r="T28" s="93"/>
      <c r="U28" s="85"/>
      <c r="V28" s="85"/>
      <c r="W28" s="85"/>
      <c r="X28" s="85"/>
      <c r="Y28" s="85"/>
    </row>
    <row r="29" spans="1:28" ht="19.5" customHeight="1" x14ac:dyDescent="0.2">
      <c r="A29" s="76"/>
      <c r="B29" s="77"/>
      <c r="C29" s="78"/>
      <c r="D29" s="79"/>
      <c r="E29" s="80"/>
      <c r="F29" s="81"/>
      <c r="G29" s="82"/>
      <c r="H29" s="77"/>
      <c r="I29" s="83"/>
      <c r="J29" s="79"/>
      <c r="K29" s="80"/>
      <c r="L29" s="81"/>
      <c r="M29" s="84"/>
      <c r="N29" s="77"/>
      <c r="O29" s="78"/>
      <c r="P29" s="79"/>
      <c r="Q29" s="80"/>
      <c r="R29" s="81"/>
      <c r="S29" s="85"/>
      <c r="T29" s="86"/>
      <c r="U29" s="87"/>
      <c r="V29" s="88"/>
      <c r="W29" s="89"/>
      <c r="X29" s="82"/>
      <c r="Y29" s="82"/>
    </row>
    <row r="30" spans="1:28" ht="24.75" x14ac:dyDescent="0.2">
      <c r="A30" s="121"/>
      <c r="B30" s="122"/>
      <c r="C30" s="123"/>
      <c r="D30" s="124"/>
      <c r="E30" s="124"/>
      <c r="F30" s="124"/>
      <c r="G30" s="123"/>
      <c r="H30" s="122"/>
      <c r="I30" s="125"/>
      <c r="J30" s="124"/>
      <c r="K30" s="124"/>
      <c r="L30" s="124"/>
      <c r="M30" s="126"/>
      <c r="N30" s="122"/>
      <c r="O30" s="123"/>
      <c r="P30" s="124"/>
      <c r="Q30" s="124"/>
      <c r="R30" s="124"/>
      <c r="S30" s="127"/>
      <c r="T30" s="122"/>
      <c r="U30" s="126"/>
      <c r="V30" s="124"/>
      <c r="W30" s="124"/>
      <c r="X30" s="124"/>
      <c r="Y30" s="121"/>
    </row>
    <row r="31" spans="1:28" x14ac:dyDescent="0.2">
      <c r="A31" s="121"/>
      <c r="B31" s="122"/>
      <c r="C31" s="123"/>
      <c r="D31" s="124"/>
      <c r="E31" s="124"/>
      <c r="F31" s="124"/>
      <c r="G31" s="123"/>
      <c r="H31" s="122"/>
      <c r="I31" s="128"/>
      <c r="J31" s="124"/>
      <c r="K31" s="124"/>
      <c r="L31" s="124"/>
      <c r="M31" s="126"/>
      <c r="N31" s="122"/>
      <c r="O31" s="123"/>
      <c r="P31" s="124"/>
      <c r="Q31" s="124"/>
      <c r="R31" s="124"/>
      <c r="S31" s="127"/>
      <c r="T31" s="122"/>
      <c r="U31" s="128"/>
      <c r="V31" s="124"/>
      <c r="W31" s="124"/>
      <c r="X31" s="124"/>
      <c r="Y31" s="121"/>
    </row>
    <row r="32" spans="1:28" x14ac:dyDescent="0.2">
      <c r="A32" s="127"/>
      <c r="B32" s="129"/>
      <c r="C32" s="130"/>
      <c r="D32" s="130"/>
      <c r="E32" s="130"/>
      <c r="F32" s="127"/>
      <c r="G32" s="131"/>
      <c r="H32" s="129"/>
      <c r="I32" s="132"/>
      <c r="J32" s="132"/>
      <c r="K32" s="132"/>
      <c r="L32" s="133"/>
      <c r="M32" s="127"/>
      <c r="N32" s="122"/>
      <c r="O32" s="133"/>
      <c r="P32" s="127"/>
      <c r="Q32" s="133"/>
      <c r="R32" s="127"/>
      <c r="S32" s="133"/>
      <c r="T32" s="133"/>
      <c r="U32" s="127"/>
      <c r="V32" s="127"/>
      <c r="W32" s="127"/>
      <c r="X32" s="127"/>
      <c r="Y32" s="127"/>
    </row>
    <row r="33" spans="1:25" x14ac:dyDescent="0.2">
      <c r="A33" s="127"/>
      <c r="B33" s="132"/>
      <c r="C33" s="126"/>
      <c r="D33" s="134"/>
      <c r="E33" s="134"/>
      <c r="F33" s="134"/>
      <c r="G33" s="121"/>
      <c r="H33" s="132"/>
      <c r="I33" s="126"/>
      <c r="J33" s="134"/>
      <c r="K33" s="134"/>
      <c r="L33" s="134"/>
      <c r="M33" s="123"/>
      <c r="N33" s="132"/>
      <c r="O33" s="126"/>
      <c r="P33" s="134"/>
      <c r="Q33" s="134"/>
      <c r="R33" s="134"/>
      <c r="S33" s="126"/>
      <c r="T33" s="132"/>
      <c r="U33" s="132"/>
      <c r="V33" s="124"/>
      <c r="W33" s="124"/>
      <c r="X33" s="124"/>
      <c r="Y33" s="123"/>
    </row>
    <row r="34" spans="1:25" x14ac:dyDescent="0.2">
      <c r="A34" s="127"/>
      <c r="B34" s="122"/>
      <c r="C34" s="128"/>
      <c r="D34" s="135"/>
      <c r="E34" s="135"/>
      <c r="F34" s="135"/>
      <c r="G34" s="121"/>
      <c r="H34" s="122"/>
      <c r="I34" s="123"/>
      <c r="J34" s="124"/>
      <c r="K34" s="124"/>
      <c r="L34" s="124"/>
      <c r="M34" s="123"/>
      <c r="N34" s="122"/>
      <c r="O34" s="123"/>
      <c r="P34" s="124"/>
      <c r="Q34" s="124"/>
      <c r="R34" s="124"/>
      <c r="S34" s="126"/>
      <c r="T34" s="123"/>
      <c r="U34" s="123"/>
      <c r="V34" s="123"/>
      <c r="W34" s="136"/>
      <c r="X34" s="123"/>
      <c r="Y34" s="123"/>
    </row>
    <row r="35" spans="1:25" x14ac:dyDescent="0.2">
      <c r="A35" s="127"/>
      <c r="B35" s="122"/>
      <c r="C35" s="123"/>
      <c r="D35" s="124"/>
      <c r="E35" s="124"/>
      <c r="F35" s="124"/>
      <c r="G35" s="121"/>
      <c r="H35" s="122"/>
      <c r="I35" s="123"/>
      <c r="J35" s="124"/>
      <c r="K35" s="124"/>
      <c r="L35" s="124"/>
      <c r="M35" s="123"/>
      <c r="N35" s="122"/>
      <c r="O35" s="123"/>
      <c r="P35" s="124"/>
      <c r="Q35" s="124"/>
      <c r="R35" s="124"/>
      <c r="S35" s="126"/>
      <c r="T35" s="123"/>
      <c r="U35" s="123"/>
      <c r="V35" s="123"/>
      <c r="W35" s="136"/>
      <c r="X35" s="123"/>
      <c r="Y35" s="123"/>
    </row>
    <row r="36" spans="1:25" x14ac:dyDescent="0.2">
      <c r="A36" s="127"/>
      <c r="B36" s="122"/>
      <c r="C36" s="123"/>
      <c r="D36" s="124"/>
      <c r="E36" s="124"/>
      <c r="F36" s="124"/>
      <c r="G36" s="121"/>
      <c r="H36" s="137"/>
      <c r="I36" s="128"/>
      <c r="J36" s="124"/>
      <c r="K36" s="124"/>
      <c r="L36" s="124"/>
      <c r="M36" s="123"/>
      <c r="N36" s="122"/>
      <c r="O36" s="123"/>
      <c r="P36" s="124"/>
      <c r="Q36" s="124"/>
      <c r="R36" s="124"/>
      <c r="S36" s="126"/>
      <c r="T36" s="123"/>
      <c r="U36" s="123"/>
      <c r="V36" s="123"/>
      <c r="W36" s="136"/>
      <c r="X36" s="123"/>
      <c r="Y36" s="123"/>
    </row>
    <row r="37" spans="1:25" x14ac:dyDescent="0.2">
      <c r="A37" s="127"/>
      <c r="B37" s="137"/>
      <c r="C37" s="128"/>
      <c r="D37" s="124"/>
      <c r="E37" s="124"/>
      <c r="F37" s="124"/>
      <c r="G37" s="121"/>
      <c r="H37" s="122"/>
      <c r="I37" s="123"/>
      <c r="J37" s="124"/>
      <c r="K37" s="124"/>
      <c r="L37" s="124"/>
      <c r="M37" s="123"/>
      <c r="N37" s="122"/>
      <c r="O37" s="123"/>
      <c r="P37" s="124"/>
      <c r="Q37" s="124"/>
      <c r="R37" s="124"/>
      <c r="S37" s="126"/>
      <c r="T37" s="122"/>
      <c r="U37" s="122"/>
      <c r="V37" s="123"/>
      <c r="W37" s="138"/>
      <c r="X37" s="121"/>
      <c r="Y37" s="123"/>
    </row>
    <row r="38" spans="1:25" x14ac:dyDescent="0.2">
      <c r="A38" s="127"/>
      <c r="B38" s="122"/>
      <c r="C38" s="128"/>
      <c r="D38" s="124"/>
      <c r="E38" s="124"/>
      <c r="F38" s="124"/>
      <c r="G38" s="121"/>
      <c r="H38" s="122"/>
      <c r="I38" s="132"/>
      <c r="J38" s="132"/>
      <c r="K38" s="132"/>
      <c r="L38" s="126"/>
      <c r="M38" s="123"/>
      <c r="N38" s="122"/>
      <c r="O38" s="123"/>
      <c r="P38" s="124"/>
      <c r="Q38" s="124"/>
      <c r="R38" s="124"/>
      <c r="S38" s="126"/>
      <c r="T38" s="123"/>
      <c r="U38" s="123"/>
      <c r="V38" s="123"/>
      <c r="W38" s="123"/>
      <c r="X38" s="123"/>
      <c r="Y38" s="123"/>
    </row>
    <row r="39" spans="1:25" x14ac:dyDescent="0.2">
      <c r="A39" s="127"/>
      <c r="B39" s="122"/>
      <c r="C39" s="128"/>
      <c r="D39" s="135"/>
      <c r="E39" s="135"/>
      <c r="F39" s="135"/>
      <c r="G39" s="121"/>
      <c r="H39" s="122"/>
      <c r="I39" s="132"/>
      <c r="J39" s="132"/>
      <c r="K39" s="132"/>
      <c r="L39" s="126"/>
      <c r="M39" s="123"/>
      <c r="N39" s="122"/>
      <c r="O39" s="123"/>
      <c r="P39" s="124"/>
      <c r="Q39" s="124"/>
      <c r="R39" s="124"/>
      <c r="S39" s="126"/>
      <c r="T39" s="122"/>
      <c r="U39" s="126"/>
      <c r="V39" s="134"/>
      <c r="W39" s="134"/>
      <c r="X39" s="134"/>
      <c r="Y39" s="123"/>
    </row>
    <row r="40" spans="1:25" x14ac:dyDescent="0.2">
      <c r="A40" s="127"/>
      <c r="B40" s="122"/>
      <c r="C40" s="128"/>
      <c r="D40" s="135"/>
      <c r="E40" s="135"/>
      <c r="F40" s="135"/>
      <c r="G40" s="121"/>
      <c r="H40" s="122"/>
      <c r="I40" s="132"/>
      <c r="J40" s="132"/>
      <c r="K40" s="132"/>
      <c r="L40" s="126"/>
      <c r="M40" s="123"/>
      <c r="N40" s="122"/>
      <c r="O40" s="123"/>
      <c r="P40" s="124"/>
      <c r="Q40" s="124"/>
      <c r="R40" s="124"/>
      <c r="S40" s="126"/>
      <c r="T40" s="122"/>
      <c r="U40" s="139"/>
      <c r="V40" s="124"/>
      <c r="W40" s="124"/>
      <c r="X40" s="124"/>
      <c r="Y40" s="123"/>
    </row>
    <row r="41" spans="1:25" x14ac:dyDescent="0.2">
      <c r="A41" s="127"/>
      <c r="B41" s="122"/>
      <c r="C41" s="123"/>
      <c r="D41" s="124"/>
      <c r="E41" s="124"/>
      <c r="F41" s="124"/>
      <c r="G41" s="121"/>
      <c r="H41" s="122"/>
      <c r="I41" s="132"/>
      <c r="J41" s="132"/>
      <c r="K41" s="132"/>
      <c r="L41" s="126"/>
      <c r="M41" s="123"/>
      <c r="N41" s="122"/>
      <c r="O41" s="123"/>
      <c r="P41" s="124"/>
      <c r="Q41" s="124"/>
      <c r="R41" s="124"/>
      <c r="S41" s="126"/>
      <c r="T41" s="122"/>
      <c r="U41" s="139"/>
      <c r="V41" s="124"/>
      <c r="W41" s="124"/>
      <c r="X41" s="124"/>
      <c r="Y41" s="123"/>
    </row>
    <row r="42" spans="1:25" x14ac:dyDescent="0.2">
      <c r="A42" s="127"/>
      <c r="B42" s="122"/>
      <c r="C42" s="122"/>
      <c r="D42" s="124"/>
      <c r="E42" s="124"/>
      <c r="F42" s="124"/>
      <c r="G42" s="121"/>
      <c r="H42" s="122"/>
      <c r="I42" s="122"/>
      <c r="J42" s="124"/>
      <c r="K42" s="124"/>
      <c r="L42" s="124"/>
      <c r="M42" s="123"/>
      <c r="N42" s="122"/>
      <c r="O42" s="122"/>
      <c r="P42" s="124"/>
      <c r="Q42" s="124"/>
      <c r="R42" s="124"/>
      <c r="S42" s="126"/>
      <c r="T42" s="122"/>
      <c r="U42" s="128"/>
      <c r="V42" s="124"/>
      <c r="W42" s="124"/>
      <c r="X42" s="124"/>
      <c r="Y42" s="123"/>
    </row>
    <row r="43" spans="1:25" x14ac:dyDescent="0.2">
      <c r="A43" s="127"/>
      <c r="B43" s="132"/>
      <c r="C43" s="121"/>
      <c r="D43" s="124"/>
      <c r="E43" s="124"/>
      <c r="F43" s="124"/>
      <c r="G43" s="121"/>
      <c r="H43" s="132"/>
      <c r="I43" s="121"/>
      <c r="J43" s="124"/>
      <c r="K43" s="124"/>
      <c r="L43" s="124"/>
      <c r="M43" s="123"/>
      <c r="N43" s="132"/>
      <c r="O43" s="121"/>
      <c r="P43" s="124"/>
      <c r="Q43" s="124"/>
      <c r="R43" s="124"/>
      <c r="S43" s="126"/>
      <c r="T43" s="122"/>
      <c r="U43" s="128"/>
      <c r="V43" s="124"/>
      <c r="W43" s="124"/>
      <c r="X43" s="124"/>
      <c r="Y43" s="123"/>
    </row>
    <row r="44" spans="1:25" x14ac:dyDescent="0.2">
      <c r="A44" s="127"/>
      <c r="B44" s="122"/>
      <c r="C44" s="133"/>
      <c r="D44" s="127"/>
      <c r="E44" s="133"/>
      <c r="F44" s="127"/>
      <c r="G44" s="127"/>
      <c r="H44" s="129"/>
      <c r="I44" s="132"/>
      <c r="J44" s="132"/>
      <c r="K44" s="132"/>
      <c r="L44" s="123"/>
      <c r="M44" s="123"/>
      <c r="N44" s="129"/>
      <c r="O44" s="126"/>
      <c r="P44" s="123"/>
      <c r="Q44" s="126"/>
      <c r="R44" s="123"/>
      <c r="S44" s="126"/>
      <c r="T44" s="122"/>
      <c r="U44" s="128"/>
      <c r="V44" s="124"/>
      <c r="W44" s="124"/>
      <c r="X44" s="124"/>
      <c r="Y44" s="123"/>
    </row>
    <row r="45" spans="1:25" x14ac:dyDescent="0.2">
      <c r="A45" s="123"/>
      <c r="B45" s="132"/>
      <c r="C45" s="126"/>
      <c r="D45" s="134"/>
      <c r="E45" s="134"/>
      <c r="F45" s="134"/>
      <c r="G45" s="127"/>
      <c r="H45" s="132"/>
      <c r="I45" s="126"/>
      <c r="J45" s="134"/>
      <c r="K45" s="134"/>
      <c r="L45" s="134"/>
      <c r="M45" s="121"/>
      <c r="N45" s="132"/>
      <c r="O45" s="123"/>
      <c r="P45" s="134"/>
      <c r="Q45" s="134"/>
      <c r="R45" s="134"/>
      <c r="S45" s="126"/>
      <c r="T45" s="122"/>
      <c r="U45" s="122"/>
      <c r="V45" s="124"/>
      <c r="W45" s="124"/>
      <c r="X45" s="124"/>
      <c r="Y45" s="123"/>
    </row>
    <row r="46" spans="1:25" x14ac:dyDescent="0.2">
      <c r="A46" s="123"/>
      <c r="B46" s="122"/>
      <c r="C46" s="123"/>
      <c r="D46" s="124"/>
      <c r="E46" s="124"/>
      <c r="F46" s="124"/>
      <c r="G46" s="127"/>
      <c r="H46" s="122"/>
      <c r="I46" s="123"/>
      <c r="J46" s="124"/>
      <c r="K46" s="124"/>
      <c r="L46" s="124"/>
      <c r="M46" s="121"/>
      <c r="N46" s="122"/>
      <c r="O46" s="128"/>
      <c r="P46" s="124"/>
      <c r="Q46" s="124"/>
      <c r="R46" s="124"/>
      <c r="S46" s="126"/>
      <c r="T46" s="132"/>
      <c r="U46" s="121"/>
      <c r="V46" s="124"/>
      <c r="W46" s="124"/>
      <c r="X46" s="124"/>
      <c r="Y46" s="123"/>
    </row>
    <row r="47" spans="1:25" x14ac:dyDescent="0.2">
      <c r="A47" s="123"/>
      <c r="B47" s="122"/>
      <c r="C47" s="123"/>
      <c r="D47" s="124"/>
      <c r="E47" s="124"/>
      <c r="F47" s="124"/>
      <c r="G47" s="127"/>
      <c r="H47" s="122"/>
      <c r="I47" s="123"/>
      <c r="J47" s="124"/>
      <c r="K47" s="124"/>
      <c r="L47" s="124"/>
      <c r="M47" s="121"/>
      <c r="N47" s="122"/>
      <c r="O47" s="123"/>
      <c r="P47" s="124"/>
      <c r="Q47" s="124"/>
      <c r="R47" s="124"/>
      <c r="S47" s="126"/>
      <c r="T47" s="122"/>
      <c r="U47" s="123"/>
      <c r="V47" s="124"/>
      <c r="W47" s="124"/>
      <c r="X47" s="124"/>
      <c r="Y47" s="123"/>
    </row>
    <row r="48" spans="1:25" x14ac:dyDescent="0.2">
      <c r="A48" s="123"/>
      <c r="B48" s="137"/>
      <c r="C48" s="128"/>
      <c r="D48" s="124"/>
      <c r="E48" s="124"/>
      <c r="F48" s="124"/>
      <c r="G48" s="127"/>
      <c r="H48" s="122"/>
      <c r="I48" s="128"/>
      <c r="J48" s="124"/>
      <c r="K48" s="124"/>
      <c r="L48" s="124"/>
      <c r="M48" s="121"/>
      <c r="N48" s="122"/>
      <c r="O48" s="123"/>
      <c r="P48" s="124"/>
      <c r="Q48" s="124"/>
      <c r="R48" s="124"/>
      <c r="S48" s="126"/>
      <c r="T48" s="122"/>
      <c r="U48" s="126"/>
      <c r="V48" s="134"/>
      <c r="W48" s="134"/>
      <c r="X48" s="134"/>
      <c r="Y48" s="123"/>
    </row>
    <row r="49" spans="1:25" x14ac:dyDescent="0.2">
      <c r="A49" s="123"/>
      <c r="B49" s="122"/>
      <c r="C49" s="128"/>
      <c r="D49" s="135"/>
      <c r="E49" s="135"/>
      <c r="F49" s="135"/>
      <c r="G49" s="127"/>
      <c r="H49" s="137"/>
      <c r="I49" s="128"/>
      <c r="J49" s="135"/>
      <c r="K49" s="135"/>
      <c r="L49" s="135"/>
      <c r="M49" s="121"/>
      <c r="N49" s="122"/>
      <c r="O49" s="128"/>
      <c r="P49" s="124"/>
      <c r="Q49" s="124"/>
      <c r="R49" s="124"/>
      <c r="S49" s="126"/>
      <c r="T49" s="122"/>
      <c r="U49" s="128"/>
      <c r="V49" s="124"/>
      <c r="W49" s="124"/>
      <c r="X49" s="124"/>
      <c r="Y49" s="123"/>
    </row>
    <row r="50" spans="1:25" x14ac:dyDescent="0.2">
      <c r="A50" s="123"/>
      <c r="B50" s="122"/>
      <c r="C50" s="123"/>
      <c r="D50" s="124"/>
      <c r="E50" s="124"/>
      <c r="F50" s="124"/>
      <c r="G50" s="127"/>
      <c r="H50" s="137"/>
      <c r="I50" s="123"/>
      <c r="J50" s="124"/>
      <c r="K50" s="124"/>
      <c r="L50" s="124"/>
      <c r="M50" s="121"/>
      <c r="N50" s="122"/>
      <c r="O50" s="128"/>
      <c r="P50" s="124"/>
      <c r="Q50" s="124"/>
      <c r="R50" s="124"/>
      <c r="S50" s="126"/>
      <c r="T50" s="122"/>
      <c r="U50" s="128"/>
      <c r="V50" s="124"/>
      <c r="W50" s="124"/>
      <c r="X50" s="124"/>
      <c r="Y50" s="123"/>
    </row>
    <row r="51" spans="1:25" x14ac:dyDescent="0.2">
      <c r="A51" s="123"/>
      <c r="B51" s="122"/>
      <c r="C51" s="123"/>
      <c r="D51" s="124"/>
      <c r="E51" s="124"/>
      <c r="F51" s="124"/>
      <c r="G51" s="127"/>
      <c r="H51" s="137"/>
      <c r="I51" s="123"/>
      <c r="J51" s="124"/>
      <c r="K51" s="124"/>
      <c r="L51" s="124"/>
      <c r="M51" s="121"/>
      <c r="N51" s="122"/>
      <c r="O51" s="139"/>
      <c r="P51" s="124"/>
      <c r="Q51" s="124"/>
      <c r="R51" s="124"/>
      <c r="S51" s="126"/>
      <c r="T51" s="122"/>
      <c r="U51" s="128"/>
      <c r="V51" s="124"/>
      <c r="W51" s="124"/>
      <c r="X51" s="124"/>
      <c r="Y51" s="123"/>
    </row>
    <row r="52" spans="1:25" x14ac:dyDescent="0.2">
      <c r="A52" s="123"/>
      <c r="B52" s="122"/>
      <c r="C52" s="123"/>
      <c r="D52" s="124"/>
      <c r="E52" s="124"/>
      <c r="F52" s="124"/>
      <c r="G52" s="127"/>
      <c r="H52" s="137"/>
      <c r="I52" s="123"/>
      <c r="J52" s="124"/>
      <c r="K52" s="124"/>
      <c r="L52" s="124"/>
      <c r="M52" s="121"/>
      <c r="N52" s="122"/>
      <c r="O52" s="123"/>
      <c r="P52" s="124"/>
      <c r="Q52" s="124"/>
      <c r="R52" s="124"/>
      <c r="S52" s="126"/>
      <c r="T52" s="122"/>
      <c r="U52" s="139"/>
      <c r="V52" s="124"/>
      <c r="W52" s="124"/>
      <c r="X52" s="124"/>
      <c r="Y52" s="123"/>
    </row>
    <row r="53" spans="1:25" x14ac:dyDescent="0.2">
      <c r="A53" s="123"/>
      <c r="B53" s="122"/>
      <c r="C53" s="123"/>
      <c r="D53" s="124"/>
      <c r="E53" s="124"/>
      <c r="F53" s="124"/>
      <c r="G53" s="127"/>
      <c r="H53" s="137"/>
      <c r="I53" s="123"/>
      <c r="J53" s="124"/>
      <c r="K53" s="124"/>
      <c r="L53" s="124"/>
      <c r="M53" s="121"/>
      <c r="N53" s="122"/>
      <c r="O53" s="123"/>
      <c r="P53" s="124"/>
      <c r="Q53" s="124"/>
      <c r="R53" s="124"/>
      <c r="S53" s="126"/>
      <c r="T53" s="122"/>
      <c r="U53" s="139"/>
      <c r="V53" s="124"/>
      <c r="W53" s="124"/>
      <c r="X53" s="124"/>
      <c r="Y53" s="123"/>
    </row>
    <row r="54" spans="1:25" x14ac:dyDescent="0.2">
      <c r="A54" s="123"/>
      <c r="B54" s="134"/>
      <c r="C54" s="122"/>
      <c r="D54" s="124"/>
      <c r="E54" s="124"/>
      <c r="F54" s="124"/>
      <c r="G54" s="131"/>
      <c r="H54" s="122"/>
      <c r="I54" s="122"/>
      <c r="J54" s="124"/>
      <c r="K54" s="124"/>
      <c r="L54" s="124"/>
      <c r="M54" s="121"/>
      <c r="N54" s="122"/>
      <c r="O54" s="122"/>
      <c r="P54" s="124"/>
      <c r="Q54" s="124"/>
      <c r="R54" s="124"/>
      <c r="S54" s="140"/>
      <c r="T54" s="122"/>
      <c r="U54" s="122"/>
      <c r="V54" s="124"/>
      <c r="W54" s="124"/>
      <c r="X54" s="124"/>
      <c r="Y54" s="121"/>
    </row>
    <row r="55" spans="1:25" x14ac:dyDescent="0.2">
      <c r="A55" s="123"/>
      <c r="B55" s="132"/>
      <c r="C55" s="121"/>
      <c r="D55" s="124"/>
      <c r="E55" s="124"/>
      <c r="F55" s="124"/>
      <c r="G55" s="127"/>
      <c r="H55" s="132"/>
      <c r="I55" s="121"/>
      <c r="J55" s="124"/>
      <c r="K55" s="124"/>
      <c r="L55" s="124"/>
      <c r="M55" s="121"/>
      <c r="N55" s="132"/>
      <c r="O55" s="121"/>
      <c r="P55" s="124"/>
      <c r="Q55" s="124"/>
      <c r="R55" s="124"/>
      <c r="S55" s="126"/>
      <c r="T55" s="132"/>
      <c r="U55" s="121"/>
      <c r="V55" s="124"/>
      <c r="W55" s="124"/>
      <c r="X55" s="124"/>
      <c r="Y55" s="123"/>
    </row>
    <row r="56" spans="1:25" x14ac:dyDescent="0.2">
      <c r="A56" s="123"/>
      <c r="B56" s="129"/>
      <c r="C56" s="124"/>
      <c r="D56" s="124"/>
      <c r="E56" s="124"/>
      <c r="F56" s="126"/>
      <c r="G56" s="123"/>
      <c r="H56" s="129"/>
      <c r="I56" s="126"/>
      <c r="J56" s="123"/>
      <c r="K56" s="126"/>
      <c r="L56" s="123"/>
      <c r="M56" s="126"/>
      <c r="N56" s="122"/>
      <c r="O56" s="133"/>
      <c r="P56" s="127"/>
      <c r="Q56" s="133"/>
      <c r="R56" s="127"/>
      <c r="S56" s="133"/>
      <c r="T56" s="133"/>
      <c r="U56" s="127"/>
      <c r="V56" s="127"/>
      <c r="W56" s="127"/>
      <c r="X56" s="127"/>
      <c r="Y56" s="127"/>
    </row>
    <row r="57" spans="1:25" x14ac:dyDescent="0.2">
      <c r="A57" s="127"/>
      <c r="B57" s="122"/>
      <c r="C57" s="130"/>
      <c r="D57" s="130"/>
      <c r="E57" s="130"/>
      <c r="F57" s="127"/>
      <c r="G57" s="131"/>
      <c r="H57" s="129"/>
      <c r="I57" s="132"/>
      <c r="J57" s="132"/>
      <c r="K57" s="132"/>
      <c r="L57" s="133"/>
      <c r="M57" s="127"/>
      <c r="N57" s="122"/>
      <c r="O57" s="133"/>
      <c r="P57" s="127"/>
      <c r="Q57" s="133"/>
      <c r="R57" s="127"/>
      <c r="S57" s="133"/>
      <c r="T57" s="133"/>
      <c r="U57" s="127"/>
      <c r="V57" s="127"/>
      <c r="W57" s="127"/>
      <c r="X57" s="127"/>
      <c r="Y57" s="127"/>
    </row>
    <row r="58" spans="1:25" x14ac:dyDescent="0.2">
      <c r="A58" s="127"/>
      <c r="B58" s="122"/>
      <c r="C58" s="130"/>
      <c r="D58" s="130"/>
      <c r="E58" s="130"/>
      <c r="F58" s="127"/>
      <c r="G58" s="131"/>
      <c r="H58" s="129"/>
      <c r="I58" s="132"/>
      <c r="J58" s="132"/>
      <c r="K58" s="132"/>
      <c r="L58" s="133"/>
      <c r="M58" s="127"/>
      <c r="N58" s="122"/>
      <c r="O58" s="133"/>
      <c r="P58" s="127"/>
      <c r="Q58" s="133"/>
      <c r="R58" s="127"/>
      <c r="S58" s="133"/>
      <c r="T58" s="133"/>
      <c r="U58" s="127"/>
      <c r="V58" s="127"/>
      <c r="W58" s="127"/>
      <c r="X58" s="127"/>
      <c r="Y58" s="127"/>
    </row>
    <row r="59" spans="1:25" x14ac:dyDescent="0.2">
      <c r="A59" s="127"/>
      <c r="B59" s="122"/>
      <c r="C59" s="130"/>
      <c r="D59" s="130"/>
      <c r="E59" s="130"/>
      <c r="F59" s="127"/>
      <c r="G59" s="131"/>
      <c r="H59" s="129"/>
      <c r="I59" s="132"/>
      <c r="J59" s="132"/>
      <c r="K59" s="132"/>
      <c r="L59" s="133"/>
      <c r="M59" s="127"/>
      <c r="N59" s="122"/>
      <c r="O59" s="133"/>
      <c r="P59" s="127"/>
      <c r="Q59" s="133"/>
      <c r="R59" s="127"/>
      <c r="S59" s="133"/>
      <c r="T59" s="133"/>
      <c r="U59" s="127"/>
      <c r="V59" s="127"/>
      <c r="W59" s="127"/>
      <c r="X59" s="127"/>
      <c r="Y59" s="127"/>
    </row>
    <row r="60" spans="1:25" x14ac:dyDescent="0.2">
      <c r="A60" s="127"/>
      <c r="B60" s="122"/>
      <c r="C60" s="130"/>
      <c r="D60" s="130"/>
      <c r="E60" s="130"/>
      <c r="F60" s="127"/>
      <c r="G60" s="131"/>
      <c r="H60" s="129"/>
      <c r="I60" s="132"/>
      <c r="J60" s="132"/>
      <c r="K60" s="132"/>
      <c r="L60" s="133"/>
      <c r="M60" s="127"/>
      <c r="N60" s="122"/>
      <c r="O60" s="133"/>
      <c r="P60" s="127"/>
      <c r="Q60" s="133"/>
      <c r="R60" s="127"/>
      <c r="S60" s="133"/>
      <c r="T60" s="133"/>
      <c r="U60" s="127"/>
      <c r="V60" s="127"/>
      <c r="W60" s="127"/>
      <c r="X60" s="127"/>
      <c r="Y60" s="127"/>
    </row>
    <row r="61" spans="1:25" x14ac:dyDescent="0.2">
      <c r="A61" s="127"/>
      <c r="B61" s="122"/>
      <c r="C61" s="130"/>
      <c r="D61" s="130"/>
      <c r="E61" s="130"/>
      <c r="F61" s="127"/>
      <c r="G61" s="131"/>
      <c r="H61" s="129"/>
      <c r="I61" s="132"/>
      <c r="J61" s="132"/>
      <c r="K61" s="132"/>
      <c r="L61" s="133"/>
      <c r="M61" s="127"/>
      <c r="N61" s="122"/>
      <c r="O61" s="133"/>
      <c r="P61" s="127"/>
      <c r="Q61" s="133"/>
      <c r="R61" s="127"/>
      <c r="S61" s="133"/>
      <c r="T61" s="133"/>
      <c r="U61" s="127"/>
      <c r="V61" s="127"/>
      <c r="W61" s="127"/>
      <c r="X61" s="127"/>
      <c r="Y61" s="127"/>
    </row>
    <row r="62" spans="1:25" x14ac:dyDescent="0.2">
      <c r="A62" s="127"/>
      <c r="B62" s="122"/>
      <c r="C62" s="130"/>
      <c r="D62" s="130"/>
      <c r="E62" s="130"/>
      <c r="F62" s="127"/>
      <c r="G62" s="131"/>
      <c r="H62" s="129"/>
      <c r="I62" s="132"/>
      <c r="J62" s="132"/>
      <c r="K62" s="132"/>
      <c r="L62" s="133"/>
      <c r="M62" s="127"/>
      <c r="N62" s="122"/>
      <c r="O62" s="133"/>
      <c r="P62" s="127"/>
      <c r="Q62" s="133"/>
      <c r="R62" s="127"/>
      <c r="S62" s="133"/>
      <c r="T62" s="133"/>
      <c r="U62" s="127"/>
      <c r="V62" s="127"/>
      <c r="W62" s="127"/>
      <c r="X62" s="127"/>
      <c r="Y62" s="127"/>
    </row>
    <row r="63" spans="1:25" x14ac:dyDescent="0.2">
      <c r="A63" s="127"/>
      <c r="B63" s="122"/>
      <c r="C63" s="130"/>
      <c r="D63" s="130"/>
      <c r="E63" s="130"/>
      <c r="F63" s="127"/>
      <c r="G63" s="131"/>
      <c r="H63" s="129"/>
      <c r="I63" s="132"/>
      <c r="J63" s="132"/>
      <c r="K63" s="132"/>
      <c r="L63" s="133"/>
      <c r="M63" s="127"/>
      <c r="N63" s="122"/>
      <c r="O63" s="133"/>
      <c r="P63" s="127"/>
      <c r="Q63" s="133"/>
      <c r="R63" s="127"/>
      <c r="S63" s="133"/>
      <c r="T63" s="133"/>
      <c r="U63" s="127"/>
      <c r="V63" s="127"/>
      <c r="W63" s="127"/>
      <c r="X63" s="127"/>
      <c r="Y63" s="127"/>
    </row>
  </sheetData>
  <pageMargins left="0.7" right="0.7" top="0.75" bottom="0.75" header="0.3" footer="0.3"/>
  <pageSetup paperSize="9" orientation="portrait" horizontalDpi="1200" verticalDpi="1200" r:id="rId1"/>
  <ignoredErrors>
    <ignoredError sqref="E28 K2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Cutting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Junior</dc:creator>
  <cp:lastModifiedBy>Yannis</cp:lastModifiedBy>
  <dcterms:created xsi:type="dcterms:W3CDTF">2009-06-17T22:59:24Z</dcterms:created>
  <dcterms:modified xsi:type="dcterms:W3CDTF">2017-06-20T23:32:21Z</dcterms:modified>
</cp:coreProperties>
</file>